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acija\GODINA 2026\Komunalno\Elektricna energija\Konkursna dokumentacija\"/>
    </mc:Choice>
  </mc:AlternateContent>
  <xr:revisionPtr revIDLastSave="0" documentId="13_ncr:1_{5826E967-19BE-4A3B-A9E5-69044115901A}" xr6:coauthVersionLast="36" xr6:coauthVersionMax="36" xr10:uidLastSave="{00000000-0000-0000-0000-000000000000}"/>
  <bookViews>
    <workbookView xWindow="0" yWindow="0" windowWidth="23004" windowHeight="8628" xr2:uid="{00000000-000D-0000-FFFF-FFFF00000000}"/>
  </bookViews>
  <sheets>
    <sheet name="spisak mernih mesta" sheetId="8" r:id="rId1"/>
  </sheets>
  <definedNames>
    <definedName name="_xlnm.Print_Area" localSheetId="0">'spisak mernih mesta'!$A$1:$H$511</definedName>
  </definedNames>
  <calcPr calcId="191029"/>
</workbook>
</file>

<file path=xl/calcChain.xml><?xml version="1.0" encoding="utf-8"?>
<calcChain xmlns="http://schemas.openxmlformats.org/spreadsheetml/2006/main">
  <c r="B419" i="8" l="1"/>
  <c r="B441" i="8"/>
  <c r="B463" i="8"/>
  <c r="B488" i="8"/>
  <c r="C419" i="8"/>
  <c r="C441" i="8"/>
  <c r="C463" i="8"/>
  <c r="B42" i="8"/>
  <c r="E22" i="8"/>
  <c r="D22" i="8"/>
  <c r="C22" i="8"/>
  <c r="B22" i="8"/>
  <c r="D47" i="8" s="1"/>
  <c r="B71" i="8"/>
  <c r="B91" i="8"/>
  <c r="B114" i="8"/>
  <c r="B135" i="8"/>
  <c r="B160" i="8"/>
  <c r="B181" i="8"/>
  <c r="B207" i="8"/>
  <c r="B275" i="8"/>
  <c r="B301" i="8"/>
  <c r="B349" i="8"/>
  <c r="B370" i="8"/>
  <c r="B254" i="8"/>
  <c r="B322" i="8"/>
  <c r="B393" i="8"/>
  <c r="C42" i="8"/>
  <c r="C71" i="8"/>
  <c r="C91" i="8"/>
  <c r="C114" i="8"/>
  <c r="C135" i="8"/>
  <c r="C160" i="8"/>
  <c r="C181" i="8"/>
  <c r="C207" i="8"/>
  <c r="C254" i="8"/>
  <c r="C275" i="8"/>
  <c r="C301" i="8"/>
  <c r="C322" i="8"/>
  <c r="C349" i="8"/>
  <c r="C370" i="8"/>
  <c r="C393" i="8"/>
  <c r="E488" i="8"/>
  <c r="D488" i="8"/>
  <c r="C488" i="8"/>
  <c r="E463" i="8"/>
  <c r="D463" i="8"/>
  <c r="E441" i="8"/>
  <c r="D441" i="8"/>
  <c r="E393" i="8"/>
  <c r="D393" i="8"/>
  <c r="E370" i="8"/>
  <c r="D370" i="8"/>
  <c r="E349" i="8"/>
  <c r="D349" i="8"/>
  <c r="E322" i="8"/>
  <c r="D322" i="8"/>
  <c r="E301" i="8"/>
  <c r="D301" i="8"/>
  <c r="E275" i="8"/>
  <c r="D275" i="8"/>
  <c r="E254" i="8"/>
  <c r="D254" i="8"/>
  <c r="D71" i="8"/>
  <c r="D91" i="8"/>
  <c r="D114" i="8"/>
  <c r="D135" i="8"/>
  <c r="D160" i="8"/>
  <c r="D181" i="8"/>
  <c r="D207" i="8"/>
  <c r="E207" i="8"/>
  <c r="E181" i="8"/>
  <c r="E160" i="8"/>
  <c r="E135" i="8"/>
  <c r="E114" i="8"/>
  <c r="E91" i="8"/>
  <c r="E71" i="8"/>
  <c r="D42" i="8"/>
  <c r="E42" i="8"/>
  <c r="D48" i="8" l="1"/>
  <c r="D215" i="8"/>
  <c r="D211" i="8"/>
  <c r="D397" i="8"/>
  <c r="D399" i="8" s="1"/>
  <c r="D212" i="8"/>
  <c r="D398" i="8"/>
  <c r="F398" i="8" s="1"/>
  <c r="D504" i="8"/>
  <c r="F504" i="8" s="1"/>
  <c r="D50" i="8"/>
  <c r="D493" i="8"/>
  <c r="D506" i="8" s="1"/>
  <c r="F506" i="8" s="1"/>
  <c r="D49" i="8"/>
  <c r="F397" i="8" l="1"/>
  <c r="F399" i="8" s="1"/>
  <c r="D213" i="8"/>
  <c r="D502" i="8"/>
  <c r="F502" i="8" s="1"/>
  <c r="F508" i="8" s="1"/>
  <c r="D508" i="8" l="1"/>
</calcChain>
</file>

<file path=xl/sharedStrings.xml><?xml version="1.0" encoding="utf-8"?>
<sst xmlns="http://schemas.openxmlformats.org/spreadsheetml/2006/main" count="598" uniqueCount="135">
  <si>
    <t>1.1. Место мерења</t>
  </si>
  <si>
    <t>0112730941</t>
  </si>
  <si>
    <t>Број места мерења</t>
  </si>
  <si>
    <r>
      <t>Категорија :  Потрошња на</t>
    </r>
    <r>
      <rPr>
        <b/>
        <sz val="11"/>
        <color theme="1"/>
        <rFont val="Calibri"/>
        <family val="2"/>
        <scheme val="minor"/>
      </rPr>
      <t xml:space="preserve"> СРЕДЊЕМ</t>
    </r>
    <r>
      <rPr>
        <sz val="11"/>
        <color theme="1"/>
        <rFont val="Calibri"/>
        <family val="2"/>
        <charset val="204"/>
        <scheme val="minor"/>
      </rPr>
      <t xml:space="preserve">  напону, одобрена снага  533,33</t>
    </r>
  </si>
  <si>
    <t xml:space="preserve">ЈКП БУКУЉА НОВА БРАНА ГАРАШИ АРАНЂЕЛОВАЦ  </t>
  </si>
  <si>
    <t>34300  АРАНЂЕЛОВАЦ</t>
  </si>
  <si>
    <t>Активна</t>
  </si>
  <si>
    <t>Реактив.</t>
  </si>
  <si>
    <t>Месеци</t>
  </si>
  <si>
    <t>kwh ВТ</t>
  </si>
  <si>
    <t>kwh   НТ</t>
  </si>
  <si>
    <t>kwArh</t>
  </si>
  <si>
    <t>Јануар</t>
  </si>
  <si>
    <t>Фебруар</t>
  </si>
  <si>
    <t>Март</t>
  </si>
  <si>
    <t>Април</t>
  </si>
  <si>
    <t xml:space="preserve">Мај </t>
  </si>
  <si>
    <t xml:space="preserve">Јун 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</si>
  <si>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</si>
  <si>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</si>
  <si>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</si>
  <si>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</si>
  <si>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</si>
  <si>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</si>
  <si>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Укупно:</t>
  </si>
  <si>
    <t>1.2. Место мерења</t>
  </si>
  <si>
    <t>0112728963</t>
  </si>
  <si>
    <t>Категорија :  Потрошња на СРЕДЊЕМ  напону, одобрена снага  400</t>
  </si>
  <si>
    <t xml:space="preserve">СТАРА ВОДОЈАЖА НОВА ТС  БУКУЉА ББ </t>
  </si>
  <si>
    <t>34300  БУКУЉА</t>
  </si>
  <si>
    <t>Прек.реак.</t>
  </si>
  <si>
    <t>ОБРАЧУН ЗА ИСПОРУЧЕНУ ЕЛЕКТРИЧНУ ЕНЕРГИЈУ</t>
  </si>
  <si>
    <t xml:space="preserve">УКУПНО НА СРЕДЊЕМ НАПОНУ </t>
  </si>
  <si>
    <t>АКТИВНА ЕНЕРГИЈА ПО ВИШОЈ ТАРИФИ</t>
  </si>
  <si>
    <t>АКТИВНА ЕНЕРГИЈА ПО НИЖОЈ ТАРИФИ</t>
  </si>
  <si>
    <t>УКУПНО АКТИВНА ЕНЕРГИЈА</t>
  </si>
  <si>
    <t>УКУПНО РЕАКТИВНА ЕНЕРГИЈА</t>
  </si>
  <si>
    <t>2.1. Место мерења</t>
  </si>
  <si>
    <t>0112730648</t>
  </si>
  <si>
    <r>
      <t>Категорија :  Потрошња на</t>
    </r>
    <r>
      <rPr>
        <b/>
        <sz val="11"/>
        <color theme="1"/>
        <rFont val="Calibri"/>
        <family val="2"/>
        <scheme val="minor"/>
      </rPr>
      <t xml:space="preserve"> НИСКОМ</t>
    </r>
    <r>
      <rPr>
        <sz val="11"/>
        <color theme="1"/>
        <rFont val="Calibri"/>
        <family val="2"/>
        <charset val="204"/>
        <scheme val="minor"/>
      </rPr>
      <t xml:space="preserve">  напону, одобрена снага  110</t>
    </r>
  </si>
  <si>
    <t>2.2. Место мерења</t>
  </si>
  <si>
    <t>0112745581</t>
  </si>
  <si>
    <t>Категорија :  Потрошња на НИСКОМ  напону, одобрена снага  245,33</t>
  </si>
  <si>
    <t>ПУМПА ЈКП БУКУЉА - КАЧЕР БОСУТА</t>
  </si>
  <si>
    <t>34309 БОСУТА</t>
  </si>
  <si>
    <t>2.3. Место мерења</t>
  </si>
  <si>
    <t>0112760527</t>
  </si>
  <si>
    <t>Категорија :  Потрошња на НИСКОМ  напону, одобрена снага  114,50</t>
  </si>
  <si>
    <t>ЈКП БУКУЉА БРАНИСЛАВА  НУШИЋА 1</t>
  </si>
  <si>
    <t>2.4. Место мерења</t>
  </si>
  <si>
    <t>0112739965</t>
  </si>
  <si>
    <t>Категорија :  Потрошња на НИСКОМ  напону, одобрена снага  26,95</t>
  </si>
  <si>
    <t>ПУМПА СЕЛО БАЊА ВОДИЦЕ ВОДИЦЕ ББ</t>
  </si>
  <si>
    <t>2.5. Место мерења</t>
  </si>
  <si>
    <t>0112742905</t>
  </si>
  <si>
    <t>Категорија :  Потрошња на НИСКОМ  напону, одобрена снага  40,20</t>
  </si>
  <si>
    <t xml:space="preserve">ОТПАДНЕ ВОДЕ ДАРОСАВА </t>
  </si>
  <si>
    <t>34305 ДАРОСАВА</t>
  </si>
  <si>
    <t>2.6. Место мерења</t>
  </si>
  <si>
    <t>0112739986</t>
  </si>
  <si>
    <t>Категорија :  Потрошња на НИСКОМ  напону, одобрена снага  86,13</t>
  </si>
  <si>
    <t>ЈКП БУКУЉА ПОСТР.ОТПАДНИХ ВОДА СЕЛО БАЊА</t>
  </si>
  <si>
    <t>34304 БАЊА</t>
  </si>
  <si>
    <t>2.7. Место мерења</t>
  </si>
  <si>
    <t>0112711891</t>
  </si>
  <si>
    <t>Категорија :  Потрошња на НИСКОМ  напону, одобрена снага  70</t>
  </si>
  <si>
    <t>УКУПНО  НА НИСКОМ НАПОНУ</t>
  </si>
  <si>
    <t>3.1. Место мерења</t>
  </si>
  <si>
    <t>0112752589</t>
  </si>
  <si>
    <r>
      <t xml:space="preserve">Категорија : </t>
    </r>
    <r>
      <rPr>
        <b/>
        <sz val="11"/>
        <color theme="1"/>
        <rFont val="Calibri"/>
        <family val="2"/>
        <scheme val="minor"/>
      </rPr>
      <t xml:space="preserve"> ШИРОКА</t>
    </r>
    <r>
      <rPr>
        <sz val="11"/>
        <color theme="1"/>
        <rFont val="Calibri"/>
        <family val="2"/>
        <charset val="204"/>
        <scheme val="minor"/>
      </rPr>
      <t xml:space="preserve"> потрошња - </t>
    </r>
    <r>
      <rPr>
        <b/>
        <sz val="11"/>
        <color theme="1"/>
        <rFont val="Calibri"/>
        <family val="2"/>
        <scheme val="minor"/>
      </rPr>
      <t>двотарифни</t>
    </r>
    <r>
      <rPr>
        <sz val="11"/>
        <color theme="1"/>
        <rFont val="Calibri"/>
        <family val="2"/>
        <charset val="204"/>
        <scheme val="minor"/>
      </rPr>
      <t>, одобрена снага (kw ) : 11,04</t>
    </r>
  </si>
  <si>
    <t>ЈКП " БУКУЉА" ВРБИЧКА РЕКА ББ</t>
  </si>
  <si>
    <t>34300  ВРБИЦА</t>
  </si>
  <si>
    <t>3.2. Место мерења</t>
  </si>
  <si>
    <t>0112745665</t>
  </si>
  <si>
    <r>
      <t>Категорија :</t>
    </r>
    <r>
      <rPr>
        <b/>
        <sz val="11"/>
        <color theme="1"/>
        <rFont val="Calibri"/>
        <family val="2"/>
        <scheme val="minor"/>
      </rPr>
      <t xml:space="preserve">  ШИРОКА</t>
    </r>
    <r>
      <rPr>
        <sz val="11"/>
        <color theme="1"/>
        <rFont val="Calibri"/>
        <family val="2"/>
        <charset val="204"/>
        <scheme val="minor"/>
      </rPr>
      <t xml:space="preserve"> потрошња - двотарифни, одобрена снага (kw ) : 17,25</t>
    </r>
  </si>
  <si>
    <t>КОМУНАЛНО ПРЕДУЗЕЋЕ НОВА БРАНА ГАРАШИ</t>
  </si>
  <si>
    <t>34309 ГАРАШИ</t>
  </si>
  <si>
    <t>3.3. Место мерења</t>
  </si>
  <si>
    <t>0112728282</t>
  </si>
  <si>
    <t>КОМУНАЛНО ПРЕДУЗЕЋЕ  "ПУМПА" БУКУЉА</t>
  </si>
  <si>
    <t>3.4. Место мерења</t>
  </si>
  <si>
    <t>0112765436</t>
  </si>
  <si>
    <r>
      <t>Категорија :</t>
    </r>
    <r>
      <rPr>
        <b/>
        <sz val="11"/>
        <color theme="1"/>
        <rFont val="Calibri"/>
        <family val="2"/>
        <scheme val="minor"/>
      </rPr>
      <t xml:space="preserve">  ШИРОКА</t>
    </r>
    <r>
      <rPr>
        <sz val="11"/>
        <color theme="1"/>
        <rFont val="Calibri"/>
        <family val="2"/>
        <charset val="204"/>
        <scheme val="minor"/>
      </rPr>
      <t xml:space="preserve"> потрошња - двотарифни, одобрена снага (kw ) : 6,90</t>
    </r>
  </si>
  <si>
    <t xml:space="preserve">ХИДРОФОР БАНОВИЋИ  БАНОВИЋИ ББ </t>
  </si>
  <si>
    <t>34301 БУКОВИК</t>
  </si>
  <si>
    <t>3.5. Место мерења</t>
  </si>
  <si>
    <t>0112752573</t>
  </si>
  <si>
    <t>Категорија :  ШИРОКА потрошња - двотарифни, одобрена снага (kw ) : 11,04</t>
  </si>
  <si>
    <t>ЈКП БУКУЉА ТОМИЋА КРАЈ ББ</t>
  </si>
  <si>
    <t>34300 ВРБИЦА</t>
  </si>
  <si>
    <t>3.6 Место мерења</t>
  </si>
  <si>
    <t>0112714667</t>
  </si>
  <si>
    <t>Категорија :  ШИРОКА потрошња - двотарифно, одобрена снага (kw ) : 17,25</t>
  </si>
  <si>
    <t>34300 АРАНЂЕЛОВАЦ</t>
  </si>
  <si>
    <t>УКУПНО НА ШИРОКОЈ ПОТРОШЊИ -ДВОТАРИФНО</t>
  </si>
  <si>
    <t>4.1. Место мерења</t>
  </si>
  <si>
    <t>0112714651</t>
  </si>
  <si>
    <r>
      <t xml:space="preserve">Категорија :  </t>
    </r>
    <r>
      <rPr>
        <b/>
        <sz val="11"/>
        <color theme="1"/>
        <rFont val="Calibri"/>
        <family val="2"/>
        <scheme val="minor"/>
      </rPr>
      <t xml:space="preserve">ШИРОКА </t>
    </r>
    <r>
      <rPr>
        <sz val="11"/>
        <color theme="1"/>
        <rFont val="Calibri"/>
        <family val="2"/>
        <charset val="204"/>
        <scheme val="minor"/>
      </rPr>
      <t>потрошња -</t>
    </r>
    <r>
      <rPr>
        <b/>
        <sz val="11"/>
        <color theme="1"/>
        <rFont val="Calibri"/>
        <family val="2"/>
        <scheme val="minor"/>
      </rPr>
      <t xml:space="preserve"> једнотарифно</t>
    </r>
    <r>
      <rPr>
        <sz val="11"/>
        <color theme="1"/>
        <rFont val="Calibri"/>
        <family val="2"/>
        <charset val="204"/>
        <scheme val="minor"/>
      </rPr>
      <t>, одобрена снага (kw ) : 17,25</t>
    </r>
  </si>
  <si>
    <t>КАПЕЛА НА РИСОВАЧИ  РИСОВАЧА</t>
  </si>
  <si>
    <t>4.2. Место мерења</t>
  </si>
  <si>
    <t>0112731924</t>
  </si>
  <si>
    <t>Категорија :  ШИРОКА потрошња - једнотарифно, одобрена снага (kw ) : 43,47</t>
  </si>
  <si>
    <t>ЈКП БУКУЉА МАГАЦИН КРАЉА ПЕТРА ПРВОГ ББ</t>
  </si>
  <si>
    <t>Категорија :  ШИРОКА потрошња - једнотарифно, одобрена снага (kw ) : 17,25</t>
  </si>
  <si>
    <t>4.4. Место мерења</t>
  </si>
  <si>
    <t>0112725386</t>
  </si>
  <si>
    <t>УКУПНО НА ШИРОКОЈ ПОТРОШЊИ - ЈЕДНОТАРИФНО</t>
  </si>
  <si>
    <t>УКУПНА ОКВИРНА ПОТРОШЊА ЗА СВА МЕРНА МЕСТА  НА СРЕДЊЕМ И НИСКОМ</t>
  </si>
  <si>
    <t>НАПОНУ, ШИРОКОЈ ПОТРОШЊИ ЗА ДВОТАРИФНО И ЈЕДНОТАРИФНО БРОЈИЛО</t>
  </si>
  <si>
    <t>kWh</t>
  </si>
  <si>
    <t>УКУПНО:</t>
  </si>
  <si>
    <t>Укупно реактивна енергија</t>
  </si>
  <si>
    <t>kVArh</t>
  </si>
  <si>
    <t>5010742848</t>
  </si>
  <si>
    <t>Категорија :  ШИРОКА потрошња - једнотарифно, одобрена снага (kw ) : 11,04</t>
  </si>
  <si>
    <t>КНЕЗА МИХАИЛА 108 17</t>
  </si>
  <si>
    <t>4016766688</t>
  </si>
  <si>
    <t xml:space="preserve">ГАРАШИ </t>
  </si>
  <si>
    <t xml:space="preserve">Активна електрична </t>
  </si>
  <si>
    <t>енергија у ВТ</t>
  </si>
  <si>
    <t>Широка потрошња -</t>
  </si>
  <si>
    <t>3.7. Место мерења</t>
  </si>
  <si>
    <t>4.5. Место мерења</t>
  </si>
  <si>
    <t>КРО БУКУЉА НОВА ФИЛТЕР СТАНИЦА ИЗНАД ОТВОРЕНОГ ПОЉА</t>
  </si>
  <si>
    <t>34304 МАРИНОВАЦ</t>
  </si>
  <si>
    <t>ЈКП БУКУЉА ТАНАСКА РАЈИЋА 25</t>
  </si>
  <si>
    <t xml:space="preserve">КРО "БУКУЉА" САНИТАРНИ ЧВОР КРАЉА ПЕТРА ПРВОГ </t>
  </si>
  <si>
    <t>5010769339</t>
  </si>
  <si>
    <t>ЈКП БУКУЉА АРАНЂЕЛОВАЦ</t>
  </si>
  <si>
    <t>34309 АРАНЂЕЛОВАЦ</t>
  </si>
  <si>
    <t>енергија у НТ</t>
  </si>
  <si>
    <t>једнотарифни</t>
  </si>
  <si>
    <t xml:space="preserve">ЈКП  БУКУЉА </t>
  </si>
  <si>
    <t>СПИСАК МЕРНИХ МЕСТА ЗА 2025. ГОД</t>
  </si>
  <si>
    <t>Бранислава Нушића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</si>
</sst>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3" fontId="0" fillId="0" borderId="6" xfId="0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3" fontId="1" fillId="0" borderId="6" xfId="0" applyNumberFormat="1" applyFont="1" applyBorder="1"/>
    <xf numFmtId="0" fontId="1" fillId="0" borderId="7" xfId="0" applyFont="1" applyFill="1" applyBorder="1"/>
    <xf numFmtId="3" fontId="2" fillId="0" borderId="0" xfId="0" applyNumberFormat="1" applyFont="1"/>
    <xf numFmtId="164" fontId="0" fillId="0" borderId="0" xfId="0" applyNumberFormat="1"/>
    <xf numFmtId="3" fontId="1" fillId="0" borderId="0" xfId="0" applyNumberFormat="1" applyFont="1"/>
    <xf numFmtId="3" fontId="2" fillId="0" borderId="5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 applyBorder="1"/>
    <xf numFmtId="164" fontId="0" fillId="0" borderId="0" xfId="0" applyNumberFormat="1" applyBorder="1"/>
    <xf numFmtId="3" fontId="1" fillId="0" borderId="0" xfId="0" applyNumberFormat="1" applyFont="1" applyBorder="1"/>
    <xf numFmtId="0" fontId="1" fillId="0" borderId="0" xfId="0" applyFont="1" applyBorder="1"/>
    <xf numFmtId="49" fontId="0" fillId="0" borderId="0" xfId="0" applyNumberFormat="1" applyBorder="1"/>
    <xf numFmtId="0" fontId="0" fillId="0" borderId="0" xfId="0" applyFill="1" applyBorder="1"/>
    <xf numFmtId="0" fontId="0" fillId="0" borderId="5" xfId="0" applyFill="1" applyBorder="1"/>
    <xf numFmtId="3" fontId="0" fillId="0" borderId="5" xfId="0" applyNumberFormat="1" applyBorder="1"/>
    <xf numFmtId="0" fontId="1" fillId="0" borderId="5" xfId="0" applyFont="1" applyBorder="1"/>
    <xf numFmtId="0" fontId="1" fillId="0" borderId="5" xfId="0" applyFont="1" applyFill="1" applyBorder="1"/>
    <xf numFmtId="3" fontId="1" fillId="0" borderId="5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3" fontId="1" fillId="0" borderId="5" xfId="0" applyNumberFormat="1" applyFont="1" applyBorder="1" applyAlignment="1">
      <alignment horizontal="right"/>
    </xf>
    <xf numFmtId="0" fontId="0" fillId="0" borderId="9" xfId="0" applyBorder="1"/>
    <xf numFmtId="3" fontId="0" fillId="0" borderId="0" xfId="0" applyNumberFormat="1" applyFont="1"/>
    <xf numFmtId="3" fontId="0" fillId="0" borderId="0" xfId="0" applyNumberFormat="1"/>
    <xf numFmtId="3" fontId="0" fillId="0" borderId="5" xfId="0" applyNumberFormat="1" applyFont="1" applyBorder="1"/>
    <xf numFmtId="3" fontId="1" fillId="0" borderId="0" xfId="0" applyNumberFormat="1" applyFont="1" applyFill="1" applyBorder="1"/>
    <xf numFmtId="0" fontId="1" fillId="0" borderId="3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164" fontId="0" fillId="0" borderId="2" xfId="0" applyNumberFormat="1" applyBorder="1"/>
    <xf numFmtId="3" fontId="0" fillId="0" borderId="1" xfId="0" applyNumberFormat="1" applyBorder="1"/>
    <xf numFmtId="0" fontId="1" fillId="0" borderId="9" xfId="0" applyFont="1" applyBorder="1"/>
    <xf numFmtId="3" fontId="1" fillId="0" borderId="10" xfId="0" applyNumberFormat="1" applyFont="1" applyBorder="1"/>
    <xf numFmtId="3" fontId="1" fillId="0" borderId="4" xfId="0" applyNumberFormat="1" applyFont="1" applyBorder="1"/>
    <xf numFmtId="3" fontId="1" fillId="0" borderId="11" xfId="0" applyNumberFormat="1" applyFont="1" applyBorder="1"/>
    <xf numFmtId="0" fontId="1" fillId="0" borderId="12" xfId="0" applyFont="1" applyBorder="1"/>
    <xf numFmtId="0" fontId="1" fillId="0" borderId="7" xfId="0" applyFont="1" applyBorder="1" applyAlignment="1">
      <alignment horizontal="center"/>
    </xf>
    <xf numFmtId="3" fontId="1" fillId="0" borderId="13" xfId="0" applyNumberFormat="1" applyFont="1" applyBorder="1"/>
    <xf numFmtId="3" fontId="0" fillId="0" borderId="10" xfId="0" applyNumberFormat="1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0" fillId="0" borderId="7" xfId="0" applyBorder="1"/>
    <xf numFmtId="3" fontId="3" fillId="0" borderId="6" xfId="0" applyNumberFormat="1" applyFont="1" applyBorder="1"/>
    <xf numFmtId="3" fontId="0" fillId="0" borderId="0" xfId="0" applyNumberFormat="1" applyFill="1" applyBorder="1"/>
    <xf numFmtId="0" fontId="1" fillId="0" borderId="6" xfId="0" applyFont="1" applyBorder="1"/>
    <xf numFmtId="0" fontId="3" fillId="0" borderId="6" xfId="0" applyFont="1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18"/>
  <sheetViews>
    <sheetView tabSelected="1" view="pageBreakPreview" topLeftCell="A493" zoomScaleNormal="100" zoomScaleSheetLayoutView="100" workbookViewId="0">
      <selection activeCell="F493" sqref="F493"/>
    </sheetView>
  </sheetViews>
  <sheetFormatPr defaultRowHeight="14.4" x14ac:dyDescent="0.3"/>
  <cols>
    <col min="1" max="1" width="18.33203125" customWidth="1"/>
    <col min="2" max="2" width="10" customWidth="1"/>
    <col min="4" max="4" width="10" customWidth="1"/>
    <col min="5" max="5" width="11.33203125" customWidth="1"/>
  </cols>
  <sheetData>
    <row r="2" spans="1:9" x14ac:dyDescent="0.3">
      <c r="B2" s="1" t="s">
        <v>133</v>
      </c>
    </row>
    <row r="4" spans="1:9" x14ac:dyDescent="0.3">
      <c r="A4" t="s">
        <v>0</v>
      </c>
      <c r="B4" s="2" t="s">
        <v>1</v>
      </c>
      <c r="C4" t="s">
        <v>2</v>
      </c>
      <c r="E4">
        <v>4013538145</v>
      </c>
    </row>
    <row r="5" spans="1:9" x14ac:dyDescent="0.3">
      <c r="A5" t="s">
        <v>3</v>
      </c>
      <c r="C5" s="2"/>
    </row>
    <row r="6" spans="1:9" x14ac:dyDescent="0.3">
      <c r="A6" t="s">
        <v>4</v>
      </c>
    </row>
    <row r="7" spans="1:9" x14ac:dyDescent="0.3">
      <c r="A7" t="s">
        <v>5</v>
      </c>
      <c r="G7" s="11"/>
      <c r="H7" s="11"/>
    </row>
    <row r="8" spans="1:9" x14ac:dyDescent="0.3">
      <c r="A8" s="3"/>
      <c r="B8" s="4" t="s">
        <v>6</v>
      </c>
      <c r="C8" s="4" t="s">
        <v>6</v>
      </c>
      <c r="D8" s="5" t="s">
        <v>7</v>
      </c>
      <c r="E8" s="4" t="s">
        <v>30</v>
      </c>
      <c r="F8" s="11"/>
      <c r="G8" s="11"/>
      <c r="H8" s="11"/>
    </row>
    <row r="9" spans="1:9" x14ac:dyDescent="0.3">
      <c r="A9" s="6" t="s">
        <v>8</v>
      </c>
      <c r="B9" s="7" t="s">
        <v>9</v>
      </c>
      <c r="C9" s="7" t="s">
        <v>10</v>
      </c>
      <c r="D9" s="8" t="s">
        <v>11</v>
      </c>
      <c r="E9" s="7" t="s">
        <v>11</v>
      </c>
      <c r="F9" s="11"/>
      <c r="G9" s="64"/>
      <c r="H9" s="11"/>
    </row>
    <row r="10" spans="1:9" x14ac:dyDescent="0.3">
      <c r="A10" s="9" t="s">
        <v>12</v>
      </c>
      <c r="B10" s="10">
        <v>36254</v>
      </c>
      <c r="C10" s="10">
        <v>16738</v>
      </c>
      <c r="D10" s="10">
        <v>17418</v>
      </c>
      <c r="E10" s="10">
        <v>15192</v>
      </c>
      <c r="F10" s="11"/>
      <c r="G10" s="11"/>
      <c r="H10" s="65"/>
      <c r="I10" s="61"/>
    </row>
    <row r="11" spans="1:9" x14ac:dyDescent="0.3">
      <c r="A11" s="9" t="s">
        <v>13</v>
      </c>
      <c r="B11" s="10">
        <v>129828</v>
      </c>
      <c r="C11" s="10">
        <v>65914</v>
      </c>
      <c r="D11" s="10">
        <v>64340</v>
      </c>
      <c r="E11" s="10">
        <v>57648</v>
      </c>
      <c r="F11" s="11"/>
      <c r="G11" s="11"/>
      <c r="H11" s="65"/>
    </row>
    <row r="12" spans="1:9" x14ac:dyDescent="0.3">
      <c r="A12" s="9" t="s">
        <v>14</v>
      </c>
      <c r="B12" s="10">
        <v>108116</v>
      </c>
      <c r="C12" s="10">
        <v>55078</v>
      </c>
      <c r="D12" s="10">
        <v>53642</v>
      </c>
      <c r="E12" s="10">
        <v>47178</v>
      </c>
      <c r="F12" s="11"/>
      <c r="G12" s="11"/>
      <c r="H12" s="65"/>
    </row>
    <row r="13" spans="1:9" x14ac:dyDescent="0.3">
      <c r="A13" s="9" t="s">
        <v>15</v>
      </c>
      <c r="B13" s="10">
        <v>0</v>
      </c>
      <c r="C13" s="10">
        <v>0</v>
      </c>
      <c r="D13" s="10">
        <v>0</v>
      </c>
      <c r="E13" s="10">
        <v>0</v>
      </c>
      <c r="F13" s="11"/>
      <c r="G13" s="11"/>
      <c r="H13" s="65"/>
    </row>
    <row r="14" spans="1:9" x14ac:dyDescent="0.3">
      <c r="A14" s="9" t="s">
        <v>16</v>
      </c>
      <c r="B14" s="10">
        <v>120698</v>
      </c>
      <c r="C14" s="10">
        <v>56392</v>
      </c>
      <c r="D14" s="10">
        <v>58209</v>
      </c>
      <c r="E14" s="10">
        <v>50291</v>
      </c>
      <c r="F14" s="11"/>
      <c r="G14" s="25"/>
      <c r="H14" s="66"/>
    </row>
    <row r="15" spans="1:9" x14ac:dyDescent="0.3">
      <c r="A15" s="9" t="s">
        <v>17</v>
      </c>
      <c r="B15" s="10">
        <v>217700</v>
      </c>
      <c r="C15" s="10">
        <v>109818</v>
      </c>
      <c r="D15" s="10">
        <v>107655</v>
      </c>
      <c r="E15" s="10">
        <v>93791</v>
      </c>
      <c r="F15" s="11"/>
      <c r="G15" s="25"/>
      <c r="H15" s="66"/>
    </row>
    <row r="16" spans="1:9" x14ac:dyDescent="0.3">
      <c r="A16" s="9" t="s">
        <v>18</v>
      </c>
      <c r="B16" s="10">
        <v>28328</v>
      </c>
      <c r="C16" s="10">
        <v>11866</v>
      </c>
      <c r="D16" s="10">
        <v>13212</v>
      </c>
      <c r="E16" s="10">
        <v>11858</v>
      </c>
      <c r="F16" s="11"/>
      <c r="G16" s="25"/>
      <c r="H16" s="66"/>
    </row>
    <row r="17" spans="1:8" x14ac:dyDescent="0.3">
      <c r="A17" s="9" t="s">
        <v>19</v>
      </c>
      <c r="B17" s="10">
        <v>215084</v>
      </c>
      <c r="C17" s="10">
        <v>107322</v>
      </c>
      <c r="D17" s="10">
        <v>105975</v>
      </c>
      <c r="E17" s="10">
        <v>94823</v>
      </c>
      <c r="F17" s="11"/>
      <c r="G17" s="25"/>
      <c r="H17" s="66"/>
    </row>
    <row r="18" spans="1:8" x14ac:dyDescent="0.3">
      <c r="A18" s="9" t="s">
        <v>20</v>
      </c>
      <c r="B18" s="10">
        <v>182652</v>
      </c>
      <c r="C18" s="10">
        <v>90656</v>
      </c>
      <c r="D18" s="10">
        <v>89836</v>
      </c>
      <c r="E18" s="10">
        <v>81036</v>
      </c>
      <c r="F18" s="11"/>
      <c r="G18" s="25"/>
      <c r="H18" s="66"/>
    </row>
    <row r="19" spans="1:8" x14ac:dyDescent="0.3">
      <c r="A19" s="9" t="s">
        <v>21</v>
      </c>
      <c r="B19" s="10">
        <v>29910</v>
      </c>
      <c r="C19" s="10">
        <v>12724</v>
      </c>
      <c r="D19" s="10">
        <v>14014</v>
      </c>
      <c r="E19" s="10">
        <v>12726</v>
      </c>
      <c r="F19" s="11"/>
      <c r="G19" s="25"/>
      <c r="H19" s="66"/>
    </row>
    <row r="20" spans="1:8" x14ac:dyDescent="0.3">
      <c r="A20" s="9" t="s">
        <v>22</v>
      </c>
      <c r="B20" s="10">
        <v>202964</v>
      </c>
      <c r="C20" s="10">
        <v>101972</v>
      </c>
      <c r="D20" s="10">
        <v>100232</v>
      </c>
      <c r="E20" s="10">
        <v>90070</v>
      </c>
      <c r="F20" s="11"/>
      <c r="G20" s="25"/>
      <c r="H20" s="66"/>
    </row>
    <row r="21" spans="1:8" x14ac:dyDescent="0.3">
      <c r="A21" s="9" t="s">
        <v>23</v>
      </c>
      <c r="B21" s="10">
        <v>120412</v>
      </c>
      <c r="C21" s="10">
        <v>61878</v>
      </c>
      <c r="D21" s="10">
        <v>59919</v>
      </c>
      <c r="E21" s="10">
        <v>52879</v>
      </c>
      <c r="F21" s="11"/>
      <c r="G21" s="25"/>
      <c r="H21" s="66"/>
    </row>
    <row r="22" spans="1:8" x14ac:dyDescent="0.3">
      <c r="A22" s="9" t="s">
        <v>24</v>
      </c>
      <c r="B22" s="10">
        <f>SUM(B10:B21)</f>
        <v>1391946</v>
      </c>
      <c r="C22" s="10">
        <f>SUM(C10:C21)</f>
        <v>690358</v>
      </c>
      <c r="D22" s="10">
        <f>SUM(D10:D21)</f>
        <v>684452</v>
      </c>
      <c r="E22" s="10">
        <f>SUM(E10:E21)</f>
        <v>607492</v>
      </c>
      <c r="F22" s="12"/>
      <c r="G22" s="11"/>
      <c r="H22" s="11"/>
    </row>
    <row r="23" spans="1:8" x14ac:dyDescent="0.3">
      <c r="A23" s="11"/>
      <c r="B23" s="12"/>
      <c r="C23" s="12"/>
      <c r="D23" s="12"/>
      <c r="E23" s="12"/>
      <c r="F23" s="12"/>
    </row>
    <row r="24" spans="1:8" x14ac:dyDescent="0.3">
      <c r="A24" t="s">
        <v>25</v>
      </c>
      <c r="B24" s="2" t="s">
        <v>26</v>
      </c>
      <c r="C24" t="s">
        <v>2</v>
      </c>
      <c r="E24">
        <v>4013538137</v>
      </c>
    </row>
    <row r="25" spans="1:8" x14ac:dyDescent="0.3">
      <c r="A25" t="s">
        <v>27</v>
      </c>
      <c r="C25" s="2"/>
    </row>
    <row r="26" spans="1:8" x14ac:dyDescent="0.3">
      <c r="A26" t="s">
        <v>28</v>
      </c>
    </row>
    <row r="27" spans="1:8" x14ac:dyDescent="0.3">
      <c r="A27" t="s">
        <v>29</v>
      </c>
    </row>
    <row r="28" spans="1:8" x14ac:dyDescent="0.3">
      <c r="A28" s="3"/>
      <c r="B28" s="4" t="s">
        <v>6</v>
      </c>
      <c r="C28" s="4" t="s">
        <v>6</v>
      </c>
      <c r="D28" s="13" t="s">
        <v>7</v>
      </c>
      <c r="E28" s="4" t="s">
        <v>30</v>
      </c>
    </row>
    <row r="29" spans="1:8" x14ac:dyDescent="0.3">
      <c r="A29" s="6" t="s">
        <v>8</v>
      </c>
      <c r="B29" s="7" t="s">
        <v>9</v>
      </c>
      <c r="C29" s="7" t="s">
        <v>10</v>
      </c>
      <c r="D29" s="14" t="s">
        <v>11</v>
      </c>
      <c r="E29" s="7" t="s">
        <v>11</v>
      </c>
    </row>
    <row r="30" spans="1:8" x14ac:dyDescent="0.3">
      <c r="A30" s="9" t="s">
        <v>12</v>
      </c>
      <c r="B30" s="10">
        <v>168442</v>
      </c>
      <c r="C30" s="10">
        <v>70782</v>
      </c>
      <c r="D30" s="10">
        <v>78633</v>
      </c>
      <c r="E30" s="10">
        <v>28532</v>
      </c>
    </row>
    <row r="31" spans="1:8" x14ac:dyDescent="0.3">
      <c r="A31" s="9" t="s">
        <v>13</v>
      </c>
      <c r="B31" s="10">
        <v>150367</v>
      </c>
      <c r="C31" s="10">
        <v>57623</v>
      </c>
      <c r="D31" s="10">
        <v>68366</v>
      </c>
      <c r="E31" s="10">
        <v>49558</v>
      </c>
    </row>
    <row r="32" spans="1:8" x14ac:dyDescent="0.3">
      <c r="A32" s="9" t="s">
        <v>14</v>
      </c>
      <c r="B32" s="10">
        <v>151922</v>
      </c>
      <c r="C32" s="10">
        <v>59466</v>
      </c>
      <c r="D32" s="10">
        <v>69486</v>
      </c>
      <c r="E32" s="10">
        <v>56894</v>
      </c>
    </row>
    <row r="33" spans="1:6" x14ac:dyDescent="0.3">
      <c r="A33" s="9" t="s">
        <v>15</v>
      </c>
      <c r="B33" s="10">
        <v>148685</v>
      </c>
      <c r="C33" s="10">
        <v>58566</v>
      </c>
      <c r="D33" s="10">
        <v>68123</v>
      </c>
      <c r="E33" s="10">
        <v>43439</v>
      </c>
    </row>
    <row r="34" spans="1:6" x14ac:dyDescent="0.3">
      <c r="A34" s="9" t="s">
        <v>16</v>
      </c>
      <c r="B34" s="10">
        <v>153802</v>
      </c>
      <c r="C34" s="10">
        <v>60643</v>
      </c>
      <c r="D34" s="10">
        <v>70488</v>
      </c>
      <c r="E34" s="10">
        <v>31163</v>
      </c>
    </row>
    <row r="35" spans="1:6" x14ac:dyDescent="0.3">
      <c r="A35" s="9" t="s">
        <v>17</v>
      </c>
      <c r="B35" s="10">
        <v>169136</v>
      </c>
      <c r="C35" s="10">
        <v>76645</v>
      </c>
      <c r="D35" s="10">
        <v>80788</v>
      </c>
      <c r="E35" s="10">
        <v>35690</v>
      </c>
    </row>
    <row r="36" spans="1:6" x14ac:dyDescent="0.3">
      <c r="A36" s="9" t="s">
        <v>18</v>
      </c>
      <c r="B36" s="10">
        <v>182539</v>
      </c>
      <c r="C36" s="10">
        <v>85975</v>
      </c>
      <c r="D36" s="10">
        <v>88261</v>
      </c>
      <c r="E36" s="10">
        <v>67733</v>
      </c>
    </row>
    <row r="37" spans="1:6" x14ac:dyDescent="0.3">
      <c r="A37" s="9" t="s">
        <v>19</v>
      </c>
      <c r="B37" s="10">
        <v>183322</v>
      </c>
      <c r="C37" s="10">
        <v>79596</v>
      </c>
      <c r="D37" s="10">
        <v>86421</v>
      </c>
      <c r="E37" s="10">
        <v>67562</v>
      </c>
    </row>
    <row r="38" spans="1:6" x14ac:dyDescent="0.3">
      <c r="A38" s="9" t="s">
        <v>20</v>
      </c>
      <c r="B38" s="10">
        <v>158406</v>
      </c>
      <c r="C38" s="10">
        <v>61309</v>
      </c>
      <c r="D38" s="10">
        <v>72220</v>
      </c>
      <c r="E38" s="10">
        <v>59161</v>
      </c>
    </row>
    <row r="39" spans="1:6" x14ac:dyDescent="0.3">
      <c r="A39" s="9" t="s">
        <v>21</v>
      </c>
      <c r="B39" s="10">
        <v>155107</v>
      </c>
      <c r="C39" s="10">
        <v>61400</v>
      </c>
      <c r="D39" s="10">
        <v>71166</v>
      </c>
      <c r="E39" s="10">
        <v>57612</v>
      </c>
    </row>
    <row r="40" spans="1:6" x14ac:dyDescent="0.3">
      <c r="A40" s="9" t="s">
        <v>22</v>
      </c>
      <c r="B40" s="10">
        <v>161651</v>
      </c>
      <c r="C40" s="10">
        <v>59656</v>
      </c>
      <c r="D40" s="10">
        <v>72744</v>
      </c>
      <c r="E40" s="10">
        <v>44592</v>
      </c>
    </row>
    <row r="41" spans="1:6" x14ac:dyDescent="0.3">
      <c r="A41" s="9" t="s">
        <v>23</v>
      </c>
      <c r="B41" s="10">
        <v>170281</v>
      </c>
      <c r="C41" s="10">
        <v>64673</v>
      </c>
      <c r="D41" s="10">
        <v>77229</v>
      </c>
      <c r="E41" s="10">
        <v>30350</v>
      </c>
    </row>
    <row r="42" spans="1:6" x14ac:dyDescent="0.3">
      <c r="A42" s="9" t="s">
        <v>24</v>
      </c>
      <c r="B42" s="15">
        <f>SUM(B30:B41)</f>
        <v>1953660</v>
      </c>
      <c r="C42" s="15">
        <f t="shared" ref="C42:E42" si="0">SUM(C30:C41)</f>
        <v>796334</v>
      </c>
      <c r="D42" s="15">
        <f t="shared" si="0"/>
        <v>903925</v>
      </c>
      <c r="E42" s="15">
        <f t="shared" si="0"/>
        <v>572286</v>
      </c>
    </row>
    <row r="43" spans="1:6" x14ac:dyDescent="0.3">
      <c r="A43" s="59"/>
      <c r="B43" s="24"/>
      <c r="C43" s="24"/>
      <c r="D43" s="24"/>
      <c r="E43" s="24"/>
      <c r="F43" s="24"/>
    </row>
    <row r="44" spans="1:6" x14ac:dyDescent="0.3">
      <c r="A44" s="16" t="s">
        <v>31</v>
      </c>
    </row>
    <row r="45" spans="1:6" x14ac:dyDescent="0.3">
      <c r="A45" s="1" t="s">
        <v>32</v>
      </c>
    </row>
    <row r="46" spans="1:6" x14ac:dyDescent="0.3">
      <c r="A46" s="1"/>
    </row>
    <row r="47" spans="1:6" ht="15.6" x14ac:dyDescent="0.3">
      <c r="A47" t="s">
        <v>33</v>
      </c>
      <c r="D47" s="17">
        <f>B22+B42</f>
        <v>3345606</v>
      </c>
      <c r="E47" s="18"/>
      <c r="F47" s="19"/>
    </row>
    <row r="48" spans="1:6" ht="15.6" x14ac:dyDescent="0.3">
      <c r="A48" s="8" t="s">
        <v>34</v>
      </c>
      <c r="B48" s="8"/>
      <c r="C48" s="8"/>
      <c r="D48" s="20">
        <f>C22+C42</f>
        <v>1486692</v>
      </c>
      <c r="E48" s="18"/>
      <c r="F48" s="19"/>
    </row>
    <row r="49" spans="1:6" ht="15.6" x14ac:dyDescent="0.3">
      <c r="A49" s="8" t="s">
        <v>35</v>
      </c>
      <c r="B49" s="8"/>
      <c r="C49" s="8"/>
      <c r="D49" s="20">
        <f>SUM(D47:D48)</f>
        <v>4832298</v>
      </c>
      <c r="F49" s="19"/>
    </row>
    <row r="50" spans="1:6" ht="15.6" x14ac:dyDescent="0.3">
      <c r="A50" s="5" t="s">
        <v>36</v>
      </c>
      <c r="B50" s="5"/>
      <c r="C50" s="5"/>
      <c r="D50" s="21">
        <f>D22+D42</f>
        <v>1588377</v>
      </c>
    </row>
    <row r="51" spans="1:6" ht="15.6" x14ac:dyDescent="0.3">
      <c r="A51" s="11"/>
      <c r="B51" s="11"/>
      <c r="C51" s="11"/>
      <c r="D51" s="22"/>
      <c r="E51" s="23"/>
      <c r="F51" s="24"/>
    </row>
    <row r="53" spans="1:6" x14ac:dyDescent="0.3">
      <c r="A53" t="s">
        <v>37</v>
      </c>
      <c r="B53" s="2" t="s">
        <v>38</v>
      </c>
      <c r="C53" t="s">
        <v>2</v>
      </c>
      <c r="E53">
        <v>4013538293</v>
      </c>
    </row>
    <row r="54" spans="1:6" x14ac:dyDescent="0.3">
      <c r="A54" t="s">
        <v>39</v>
      </c>
      <c r="C54" s="2"/>
    </row>
    <row r="55" spans="1:6" x14ac:dyDescent="0.3">
      <c r="A55" t="s">
        <v>123</v>
      </c>
    </row>
    <row r="56" spans="1:6" x14ac:dyDescent="0.3">
      <c r="A56" t="s">
        <v>5</v>
      </c>
    </row>
    <row r="57" spans="1:6" x14ac:dyDescent="0.3">
      <c r="A57" s="3"/>
      <c r="B57" s="4" t="s">
        <v>6</v>
      </c>
      <c r="C57" s="4" t="s">
        <v>6</v>
      </c>
      <c r="D57" s="5" t="s">
        <v>7</v>
      </c>
      <c r="E57" s="4" t="s">
        <v>30</v>
      </c>
    </row>
    <row r="58" spans="1:6" x14ac:dyDescent="0.3">
      <c r="A58" s="6" t="s">
        <v>8</v>
      </c>
      <c r="B58" s="7" t="s">
        <v>9</v>
      </c>
      <c r="C58" s="7" t="s">
        <v>10</v>
      </c>
      <c r="D58" s="8" t="s">
        <v>11</v>
      </c>
      <c r="E58" s="7" t="s">
        <v>11</v>
      </c>
    </row>
    <row r="59" spans="1:6" x14ac:dyDescent="0.3">
      <c r="A59" s="9" t="s">
        <v>12</v>
      </c>
      <c r="B59" s="10">
        <v>23560</v>
      </c>
      <c r="C59" s="10">
        <v>11840</v>
      </c>
      <c r="D59" s="10">
        <v>2200</v>
      </c>
      <c r="E59" s="10">
        <v>0</v>
      </c>
    </row>
    <row r="60" spans="1:6" x14ac:dyDescent="0.3">
      <c r="A60" s="9" t="s">
        <v>13</v>
      </c>
      <c r="B60" s="10">
        <v>22117</v>
      </c>
      <c r="C60" s="10">
        <v>10806</v>
      </c>
      <c r="D60" s="10">
        <v>2166</v>
      </c>
      <c r="E60" s="10">
        <v>0</v>
      </c>
    </row>
    <row r="61" spans="1:6" x14ac:dyDescent="0.3">
      <c r="A61" s="9" t="s">
        <v>14</v>
      </c>
      <c r="B61" s="10">
        <v>18388</v>
      </c>
      <c r="C61" s="10">
        <v>9707</v>
      </c>
      <c r="D61" s="10">
        <v>2576</v>
      </c>
      <c r="E61" s="10">
        <v>0</v>
      </c>
    </row>
    <row r="62" spans="1:6" x14ac:dyDescent="0.3">
      <c r="A62" s="9" t="s">
        <v>15</v>
      </c>
      <c r="B62" s="10">
        <v>16464</v>
      </c>
      <c r="C62" s="10">
        <v>8696</v>
      </c>
      <c r="D62" s="10">
        <v>2736</v>
      </c>
      <c r="E62" s="10">
        <v>0</v>
      </c>
    </row>
    <row r="63" spans="1:6" x14ac:dyDescent="0.3">
      <c r="A63" s="9" t="s">
        <v>16</v>
      </c>
      <c r="B63" s="60">
        <v>14308</v>
      </c>
      <c r="C63" s="60">
        <v>7512</v>
      </c>
      <c r="D63" s="60">
        <v>3098</v>
      </c>
      <c r="E63" s="60">
        <v>0</v>
      </c>
    </row>
    <row r="64" spans="1:6" x14ac:dyDescent="0.3">
      <c r="A64" s="9" t="s">
        <v>17</v>
      </c>
      <c r="B64" s="10">
        <v>14882</v>
      </c>
      <c r="C64" s="10">
        <v>7158</v>
      </c>
      <c r="D64" s="10">
        <v>3105</v>
      </c>
      <c r="E64" s="10">
        <v>0</v>
      </c>
    </row>
    <row r="65" spans="1:5" x14ac:dyDescent="0.3">
      <c r="A65" s="9" t="s">
        <v>18</v>
      </c>
      <c r="B65" s="10">
        <v>18884</v>
      </c>
      <c r="C65" s="10">
        <v>9053</v>
      </c>
      <c r="D65" s="10">
        <v>3915</v>
      </c>
      <c r="E65" s="10">
        <v>0</v>
      </c>
    </row>
    <row r="66" spans="1:5" x14ac:dyDescent="0.3">
      <c r="A66" s="9" t="s">
        <v>19</v>
      </c>
      <c r="B66" s="10">
        <v>20074</v>
      </c>
      <c r="C66" s="10">
        <v>8984</v>
      </c>
      <c r="D66" s="10">
        <v>3299</v>
      </c>
      <c r="E66" s="10">
        <v>0</v>
      </c>
    </row>
    <row r="67" spans="1:5" x14ac:dyDescent="0.3">
      <c r="A67" s="9" t="s">
        <v>20</v>
      </c>
      <c r="B67" s="10">
        <v>19762</v>
      </c>
      <c r="C67" s="10">
        <v>9159</v>
      </c>
      <c r="D67" s="10">
        <v>4256</v>
      </c>
      <c r="E67" s="10"/>
    </row>
    <row r="68" spans="1:5" x14ac:dyDescent="0.3">
      <c r="A68" s="9" t="s">
        <v>21</v>
      </c>
      <c r="B68" s="10">
        <v>20149</v>
      </c>
      <c r="C68" s="10">
        <v>10411</v>
      </c>
      <c r="D68" s="10">
        <v>3552</v>
      </c>
      <c r="E68" s="10">
        <v>0</v>
      </c>
    </row>
    <row r="69" spans="1:5" x14ac:dyDescent="0.3">
      <c r="A69" s="9" t="s">
        <v>22</v>
      </c>
      <c r="B69" s="10">
        <v>18971</v>
      </c>
      <c r="C69" s="10">
        <v>9473</v>
      </c>
      <c r="D69" s="10">
        <v>2698</v>
      </c>
      <c r="E69" s="10">
        <v>0</v>
      </c>
    </row>
    <row r="70" spans="1:5" x14ac:dyDescent="0.3">
      <c r="A70" s="9" t="s">
        <v>23</v>
      </c>
      <c r="B70" s="10">
        <v>23560</v>
      </c>
      <c r="C70" s="10">
        <v>11640</v>
      </c>
      <c r="D70" s="10">
        <v>3040</v>
      </c>
      <c r="E70" s="10">
        <v>0</v>
      </c>
    </row>
    <row r="71" spans="1:5" x14ac:dyDescent="0.3">
      <c r="A71" s="9" t="s">
        <v>24</v>
      </c>
      <c r="B71" s="10">
        <f>SUM(B59:B70)</f>
        <v>231119</v>
      </c>
      <c r="C71" s="10">
        <f t="shared" ref="C71:E71" si="1">SUM(C59:C70)</f>
        <v>114439</v>
      </c>
      <c r="D71" s="10">
        <f t="shared" si="1"/>
        <v>36641</v>
      </c>
      <c r="E71" s="10">
        <f t="shared" si="1"/>
        <v>0</v>
      </c>
    </row>
    <row r="73" spans="1:5" x14ac:dyDescent="0.3">
      <c r="A73" t="s">
        <v>40</v>
      </c>
      <c r="B73" s="2" t="s">
        <v>41</v>
      </c>
      <c r="C73" t="s">
        <v>2</v>
      </c>
      <c r="E73">
        <v>4013538188</v>
      </c>
    </row>
    <row r="74" spans="1:5" x14ac:dyDescent="0.3">
      <c r="A74" t="s">
        <v>42</v>
      </c>
      <c r="C74" s="2"/>
    </row>
    <row r="75" spans="1:5" x14ac:dyDescent="0.3">
      <c r="A75" t="s">
        <v>43</v>
      </c>
    </row>
    <row r="76" spans="1:5" x14ac:dyDescent="0.3">
      <c r="A76" t="s">
        <v>44</v>
      </c>
    </row>
    <row r="77" spans="1:5" x14ac:dyDescent="0.3">
      <c r="A77" s="3"/>
      <c r="B77" s="4" t="s">
        <v>6</v>
      </c>
      <c r="C77" s="4" t="s">
        <v>6</v>
      </c>
      <c r="D77" s="13" t="s">
        <v>7</v>
      </c>
      <c r="E77" s="4" t="s">
        <v>30</v>
      </c>
    </row>
    <row r="78" spans="1:5" x14ac:dyDescent="0.3">
      <c r="A78" s="6" t="s">
        <v>8</v>
      </c>
      <c r="B78" s="7" t="s">
        <v>9</v>
      </c>
      <c r="C78" s="7" t="s">
        <v>10</v>
      </c>
      <c r="D78" s="14" t="s">
        <v>11</v>
      </c>
      <c r="E78" s="7" t="s">
        <v>11</v>
      </c>
    </row>
    <row r="79" spans="1:5" x14ac:dyDescent="0.3">
      <c r="A79" s="9" t="s">
        <v>12</v>
      </c>
      <c r="B79" s="60">
        <v>129840</v>
      </c>
      <c r="C79" s="10">
        <v>63280</v>
      </c>
      <c r="D79" s="10">
        <v>22720</v>
      </c>
      <c r="E79" s="10">
        <v>0</v>
      </c>
    </row>
    <row r="80" spans="1:5" x14ac:dyDescent="0.3">
      <c r="A80" s="9" t="s">
        <v>13</v>
      </c>
      <c r="B80" s="10">
        <v>85280</v>
      </c>
      <c r="C80" s="10">
        <v>39360</v>
      </c>
      <c r="D80" s="10">
        <v>16320</v>
      </c>
      <c r="E80" s="10">
        <v>0</v>
      </c>
    </row>
    <row r="81" spans="1:5" x14ac:dyDescent="0.3">
      <c r="A81" s="9" t="s">
        <v>14</v>
      </c>
      <c r="B81" s="10">
        <v>114800</v>
      </c>
      <c r="C81" s="10">
        <v>57120</v>
      </c>
      <c r="D81" s="10">
        <v>22880</v>
      </c>
      <c r="E81" s="10">
        <v>0</v>
      </c>
    </row>
    <row r="82" spans="1:5" x14ac:dyDescent="0.3">
      <c r="A82" s="9" t="s">
        <v>15</v>
      </c>
      <c r="B82" s="10">
        <v>104604</v>
      </c>
      <c r="C82" s="10">
        <v>51830</v>
      </c>
      <c r="D82" s="10">
        <v>23634</v>
      </c>
      <c r="E82" s="10">
        <v>0</v>
      </c>
    </row>
    <row r="83" spans="1:5" x14ac:dyDescent="0.3">
      <c r="A83" s="9" t="s">
        <v>16</v>
      </c>
      <c r="B83" s="10">
        <v>103461</v>
      </c>
      <c r="C83" s="10">
        <v>52024</v>
      </c>
      <c r="D83" s="10">
        <v>24102</v>
      </c>
      <c r="E83" s="10">
        <v>0</v>
      </c>
    </row>
    <row r="84" spans="1:5" x14ac:dyDescent="0.3">
      <c r="A84" s="9" t="s">
        <v>17</v>
      </c>
      <c r="B84" s="10">
        <v>33615</v>
      </c>
      <c r="C84" s="10">
        <v>15826</v>
      </c>
      <c r="D84" s="10">
        <v>7865</v>
      </c>
      <c r="E84" s="10"/>
    </row>
    <row r="85" spans="1:5" x14ac:dyDescent="0.3">
      <c r="A85" s="9" t="s">
        <v>18</v>
      </c>
      <c r="B85" s="10">
        <v>14</v>
      </c>
      <c r="C85" s="10">
        <v>15</v>
      </c>
      <c r="D85" s="10">
        <v>0</v>
      </c>
      <c r="E85" s="10">
        <v>0</v>
      </c>
    </row>
    <row r="86" spans="1:5" x14ac:dyDescent="0.3">
      <c r="A86" s="9" t="s">
        <v>19</v>
      </c>
      <c r="B86" s="15">
        <v>30</v>
      </c>
      <c r="C86" s="10">
        <v>16</v>
      </c>
      <c r="D86" s="10">
        <v>0</v>
      </c>
      <c r="E86" s="10">
        <v>0</v>
      </c>
    </row>
    <row r="87" spans="1:5" x14ac:dyDescent="0.3">
      <c r="A87" s="9" t="s">
        <v>20</v>
      </c>
      <c r="B87" s="15">
        <v>22</v>
      </c>
      <c r="C87" s="10">
        <v>10</v>
      </c>
      <c r="D87" s="10">
        <v>0</v>
      </c>
      <c r="E87" s="10">
        <v>0</v>
      </c>
    </row>
    <row r="88" spans="1:5" x14ac:dyDescent="0.3">
      <c r="A88" s="9" t="s">
        <v>21</v>
      </c>
      <c r="B88" s="10">
        <v>14778</v>
      </c>
      <c r="C88" s="10">
        <v>7196</v>
      </c>
      <c r="D88" s="10">
        <v>3395</v>
      </c>
      <c r="E88" s="10">
        <v>0</v>
      </c>
    </row>
    <row r="89" spans="1:5" x14ac:dyDescent="0.3">
      <c r="A89" s="9" t="s">
        <v>22</v>
      </c>
      <c r="B89" s="60">
        <v>31538</v>
      </c>
      <c r="C89" s="10">
        <v>14442</v>
      </c>
      <c r="D89" s="10">
        <v>7104</v>
      </c>
      <c r="E89" s="10">
        <v>0</v>
      </c>
    </row>
    <row r="90" spans="1:5" x14ac:dyDescent="0.3">
      <c r="A90" s="9" t="s">
        <v>23</v>
      </c>
      <c r="B90" s="10">
        <v>92658</v>
      </c>
      <c r="C90" s="10">
        <v>46480</v>
      </c>
      <c r="D90" s="10">
        <v>22061</v>
      </c>
      <c r="E90" s="10">
        <v>0</v>
      </c>
    </row>
    <row r="91" spans="1:5" x14ac:dyDescent="0.3">
      <c r="A91" s="9" t="s">
        <v>24</v>
      </c>
      <c r="B91" s="10">
        <f>SUM(B79:B90)</f>
        <v>710640</v>
      </c>
      <c r="C91" s="10">
        <f t="shared" ref="C91:E91" si="2">SUM(C79:C90)</f>
        <v>347599</v>
      </c>
      <c r="D91" s="10">
        <f t="shared" si="2"/>
        <v>150081</v>
      </c>
      <c r="E91" s="10">
        <f t="shared" si="2"/>
        <v>0</v>
      </c>
    </row>
    <row r="96" spans="1:5" x14ac:dyDescent="0.3">
      <c r="A96" t="s">
        <v>45</v>
      </c>
      <c r="B96" s="2" t="s">
        <v>46</v>
      </c>
      <c r="C96" t="s">
        <v>2</v>
      </c>
      <c r="E96">
        <v>4013538196</v>
      </c>
    </row>
    <row r="97" spans="1:5" x14ac:dyDescent="0.3">
      <c r="A97" t="s">
        <v>47</v>
      </c>
      <c r="C97" s="2"/>
    </row>
    <row r="98" spans="1:5" x14ac:dyDescent="0.3">
      <c r="A98" t="s">
        <v>48</v>
      </c>
    </row>
    <row r="99" spans="1:5" x14ac:dyDescent="0.3">
      <c r="A99" t="s">
        <v>5</v>
      </c>
    </row>
    <row r="100" spans="1:5" x14ac:dyDescent="0.3">
      <c r="A100" s="3"/>
      <c r="B100" s="4" t="s">
        <v>6</v>
      </c>
      <c r="C100" s="4" t="s">
        <v>6</v>
      </c>
      <c r="D100" s="5" t="s">
        <v>7</v>
      </c>
      <c r="E100" s="4" t="s">
        <v>30</v>
      </c>
    </row>
    <row r="101" spans="1:5" x14ac:dyDescent="0.3">
      <c r="A101" s="6" t="s">
        <v>8</v>
      </c>
      <c r="B101" s="7" t="s">
        <v>9</v>
      </c>
      <c r="C101" s="7" t="s">
        <v>10</v>
      </c>
      <c r="D101" s="8" t="s">
        <v>11</v>
      </c>
      <c r="E101" s="7" t="s">
        <v>11</v>
      </c>
    </row>
    <row r="102" spans="1:5" x14ac:dyDescent="0.3">
      <c r="A102" s="9" t="s">
        <v>12</v>
      </c>
      <c r="B102" s="10">
        <v>4377</v>
      </c>
      <c r="C102" s="10">
        <v>1308</v>
      </c>
      <c r="D102" s="10">
        <v>1512</v>
      </c>
      <c r="E102" s="10">
        <v>0</v>
      </c>
    </row>
    <row r="103" spans="1:5" x14ac:dyDescent="0.3">
      <c r="A103" s="9" t="s">
        <v>13</v>
      </c>
      <c r="B103" s="10">
        <v>3932</v>
      </c>
      <c r="C103" s="10">
        <v>1155</v>
      </c>
      <c r="D103" s="10">
        <v>1167</v>
      </c>
      <c r="E103" s="10">
        <v>0</v>
      </c>
    </row>
    <row r="104" spans="1:5" x14ac:dyDescent="0.3">
      <c r="A104" s="9" t="s">
        <v>14</v>
      </c>
      <c r="B104" s="10">
        <v>3640</v>
      </c>
      <c r="C104" s="10">
        <v>1063</v>
      </c>
      <c r="D104" s="10">
        <v>1112</v>
      </c>
      <c r="E104" s="10">
        <v>0</v>
      </c>
    </row>
    <row r="105" spans="1:5" x14ac:dyDescent="0.3">
      <c r="A105" s="9" t="s">
        <v>15</v>
      </c>
      <c r="B105" s="10">
        <v>3212</v>
      </c>
      <c r="C105" s="10">
        <v>961</v>
      </c>
      <c r="D105" s="10">
        <v>1121</v>
      </c>
      <c r="E105" s="10">
        <v>0</v>
      </c>
    </row>
    <row r="106" spans="1:5" x14ac:dyDescent="0.3">
      <c r="A106" s="9" t="s">
        <v>16</v>
      </c>
      <c r="B106" s="10">
        <v>2982</v>
      </c>
      <c r="C106" s="10">
        <v>780</v>
      </c>
      <c r="D106" s="10">
        <v>878</v>
      </c>
      <c r="E106" s="10">
        <v>0</v>
      </c>
    </row>
    <row r="107" spans="1:5" x14ac:dyDescent="0.3">
      <c r="A107" s="9" t="s">
        <v>17</v>
      </c>
      <c r="B107" s="10">
        <v>3955</v>
      </c>
      <c r="C107" s="10">
        <v>761</v>
      </c>
      <c r="D107" s="10">
        <v>1162</v>
      </c>
      <c r="E107" s="10">
        <v>0</v>
      </c>
    </row>
    <row r="108" spans="1:5" x14ac:dyDescent="0.3">
      <c r="A108" s="9" t="s">
        <v>18</v>
      </c>
      <c r="B108" s="10">
        <v>4800</v>
      </c>
      <c r="C108" s="10">
        <v>760</v>
      </c>
      <c r="D108" s="10">
        <v>1320</v>
      </c>
      <c r="E108" s="10">
        <v>0</v>
      </c>
    </row>
    <row r="109" spans="1:5" x14ac:dyDescent="0.3">
      <c r="A109" s="9" t="s">
        <v>19</v>
      </c>
      <c r="B109" s="10">
        <v>3957</v>
      </c>
      <c r="C109" s="10">
        <v>752</v>
      </c>
      <c r="D109" s="10">
        <v>1148</v>
      </c>
      <c r="E109" s="10">
        <v>0</v>
      </c>
    </row>
    <row r="110" spans="1:5" x14ac:dyDescent="0.3">
      <c r="A110" s="9" t="s">
        <v>20</v>
      </c>
      <c r="B110" s="10">
        <v>3465</v>
      </c>
      <c r="C110" s="10">
        <v>758</v>
      </c>
      <c r="D110" s="10">
        <v>1181</v>
      </c>
      <c r="E110" s="10">
        <v>0</v>
      </c>
    </row>
    <row r="111" spans="1:5" x14ac:dyDescent="0.3">
      <c r="A111" s="9" t="s">
        <v>21</v>
      </c>
      <c r="B111" s="10">
        <v>4103</v>
      </c>
      <c r="C111" s="10">
        <v>1039</v>
      </c>
      <c r="D111" s="10">
        <v>1318</v>
      </c>
      <c r="E111" s="10">
        <v>0</v>
      </c>
    </row>
    <row r="112" spans="1:5" x14ac:dyDescent="0.3">
      <c r="A112" s="9" t="s">
        <v>22</v>
      </c>
      <c r="B112" s="10">
        <v>3810</v>
      </c>
      <c r="C112" s="10">
        <v>1161</v>
      </c>
      <c r="D112" s="10">
        <v>1205</v>
      </c>
      <c r="E112" s="10">
        <v>0</v>
      </c>
    </row>
    <row r="113" spans="1:5" x14ac:dyDescent="0.3">
      <c r="A113" s="9" t="s">
        <v>23</v>
      </c>
      <c r="B113" s="10">
        <v>4652</v>
      </c>
      <c r="C113" s="10">
        <v>1311</v>
      </c>
      <c r="D113" s="10">
        <v>1290</v>
      </c>
      <c r="E113" s="10">
        <v>0</v>
      </c>
    </row>
    <row r="114" spans="1:5" x14ac:dyDescent="0.3">
      <c r="A114" s="9" t="s">
        <v>24</v>
      </c>
      <c r="B114" s="10">
        <f>SUM(B102:B113)</f>
        <v>46885</v>
      </c>
      <c r="C114" s="10">
        <f t="shared" ref="C114:E114" si="3">SUM(C102:C113)</f>
        <v>11809</v>
      </c>
      <c r="D114" s="10">
        <f t="shared" si="3"/>
        <v>14414</v>
      </c>
      <c r="E114" s="10">
        <f t="shared" si="3"/>
        <v>0</v>
      </c>
    </row>
    <row r="117" spans="1:5" x14ac:dyDescent="0.3">
      <c r="A117" t="s">
        <v>49</v>
      </c>
      <c r="B117" s="2" t="s">
        <v>50</v>
      </c>
      <c r="C117" t="s">
        <v>2</v>
      </c>
      <c r="E117">
        <v>4013538153</v>
      </c>
    </row>
    <row r="118" spans="1:5" x14ac:dyDescent="0.3">
      <c r="A118" t="s">
        <v>51</v>
      </c>
      <c r="C118" s="2"/>
    </row>
    <row r="119" spans="1:5" x14ac:dyDescent="0.3">
      <c r="A119" t="s">
        <v>52</v>
      </c>
    </row>
    <row r="120" spans="1:5" x14ac:dyDescent="0.3">
      <c r="A120" t="s">
        <v>124</v>
      </c>
    </row>
    <row r="121" spans="1:5" x14ac:dyDescent="0.3">
      <c r="A121" s="3"/>
      <c r="B121" s="4" t="s">
        <v>6</v>
      </c>
      <c r="C121" s="4" t="s">
        <v>6</v>
      </c>
      <c r="D121" s="13" t="s">
        <v>7</v>
      </c>
      <c r="E121" s="4" t="s">
        <v>30</v>
      </c>
    </row>
    <row r="122" spans="1:5" x14ac:dyDescent="0.3">
      <c r="A122" s="6" t="s">
        <v>8</v>
      </c>
      <c r="B122" s="7" t="s">
        <v>9</v>
      </c>
      <c r="C122" s="7" t="s">
        <v>10</v>
      </c>
      <c r="D122" s="14" t="s">
        <v>11</v>
      </c>
      <c r="E122" s="7" t="s">
        <v>11</v>
      </c>
    </row>
    <row r="123" spans="1:5" x14ac:dyDescent="0.3">
      <c r="A123" s="9" t="s">
        <v>12</v>
      </c>
      <c r="B123" s="10">
        <v>628</v>
      </c>
      <c r="C123" s="10">
        <v>339</v>
      </c>
      <c r="D123" s="10">
        <v>268</v>
      </c>
      <c r="E123" s="10">
        <v>0</v>
      </c>
    </row>
    <row r="124" spans="1:5" x14ac:dyDescent="0.3">
      <c r="A124" s="9" t="s">
        <v>13</v>
      </c>
      <c r="B124" s="10">
        <v>760</v>
      </c>
      <c r="C124" s="10">
        <v>366</v>
      </c>
      <c r="D124" s="10">
        <v>370</v>
      </c>
      <c r="E124" s="10">
        <v>62</v>
      </c>
    </row>
    <row r="125" spans="1:5" x14ac:dyDescent="0.3">
      <c r="A125" s="9" t="s">
        <v>14</v>
      </c>
      <c r="B125" s="10">
        <v>1628</v>
      </c>
      <c r="C125" s="10">
        <v>423</v>
      </c>
      <c r="D125" s="10">
        <v>674</v>
      </c>
      <c r="E125" s="10">
        <v>174</v>
      </c>
    </row>
    <row r="126" spans="1:5" x14ac:dyDescent="0.3">
      <c r="A126" s="9" t="s">
        <v>15</v>
      </c>
      <c r="B126" s="10">
        <v>2058</v>
      </c>
      <c r="C126" s="10">
        <v>636</v>
      </c>
      <c r="D126" s="10">
        <v>886</v>
      </c>
      <c r="E126" s="10">
        <v>352</v>
      </c>
    </row>
    <row r="127" spans="1:5" x14ac:dyDescent="0.3">
      <c r="A127" s="9" t="s">
        <v>16</v>
      </c>
      <c r="B127" s="10">
        <v>2109</v>
      </c>
      <c r="C127" s="10">
        <v>611</v>
      </c>
      <c r="D127" s="10">
        <v>894</v>
      </c>
      <c r="E127" s="10">
        <v>807</v>
      </c>
    </row>
    <row r="128" spans="1:5" x14ac:dyDescent="0.3">
      <c r="A128" s="9" t="s">
        <v>17</v>
      </c>
      <c r="B128" s="10">
        <v>2832</v>
      </c>
      <c r="C128" s="10">
        <v>877</v>
      </c>
      <c r="D128" s="10">
        <v>1219</v>
      </c>
      <c r="E128" s="10">
        <v>1312</v>
      </c>
    </row>
    <row r="129" spans="1:5" x14ac:dyDescent="0.3">
      <c r="A129" s="9" t="s">
        <v>18</v>
      </c>
      <c r="B129" s="10">
        <v>2804</v>
      </c>
      <c r="C129" s="10">
        <v>933</v>
      </c>
      <c r="D129" s="10">
        <v>1228</v>
      </c>
      <c r="E129" s="10">
        <v>1268</v>
      </c>
    </row>
    <row r="130" spans="1:5" x14ac:dyDescent="0.3">
      <c r="A130" s="9" t="s">
        <v>19</v>
      </c>
      <c r="B130" s="10">
        <v>2257</v>
      </c>
      <c r="C130" s="10">
        <v>587</v>
      </c>
      <c r="D130" s="10">
        <v>935</v>
      </c>
      <c r="E130" s="10">
        <v>989</v>
      </c>
    </row>
    <row r="131" spans="1:5" x14ac:dyDescent="0.3">
      <c r="A131" s="9" t="s">
        <v>20</v>
      </c>
      <c r="B131" s="10">
        <v>2673</v>
      </c>
      <c r="C131" s="10">
        <v>940</v>
      </c>
      <c r="D131" s="10">
        <v>1188</v>
      </c>
      <c r="E131" s="10">
        <v>1319</v>
      </c>
    </row>
    <row r="132" spans="1:5" x14ac:dyDescent="0.3">
      <c r="A132" s="9" t="s">
        <v>21</v>
      </c>
      <c r="B132" s="10">
        <v>2648</v>
      </c>
      <c r="C132" s="10">
        <v>924</v>
      </c>
      <c r="D132" s="10">
        <v>1174</v>
      </c>
      <c r="E132" s="10">
        <v>1333</v>
      </c>
    </row>
    <row r="133" spans="1:5" x14ac:dyDescent="0.3">
      <c r="A133" s="9" t="s">
        <v>22</v>
      </c>
      <c r="B133" s="10">
        <v>2410</v>
      </c>
      <c r="C133" s="10">
        <v>871</v>
      </c>
      <c r="D133" s="10">
        <v>1078</v>
      </c>
      <c r="E133" s="10">
        <v>1166</v>
      </c>
    </row>
    <row r="134" spans="1:5" x14ac:dyDescent="0.3">
      <c r="A134" s="9" t="s">
        <v>23</v>
      </c>
      <c r="B134" s="10">
        <v>2298</v>
      </c>
      <c r="C134" s="10">
        <v>801</v>
      </c>
      <c r="D134" s="10">
        <v>1019</v>
      </c>
      <c r="E134" s="10">
        <v>1049</v>
      </c>
    </row>
    <row r="135" spans="1:5" x14ac:dyDescent="0.3">
      <c r="A135" s="9" t="s">
        <v>24</v>
      </c>
      <c r="B135" s="10">
        <f>SUM(B123:B134)</f>
        <v>25105</v>
      </c>
      <c r="C135" s="10">
        <f t="shared" ref="C135:E135" si="4">SUM(C123:C134)</f>
        <v>8308</v>
      </c>
      <c r="D135" s="10">
        <f t="shared" si="4"/>
        <v>10933</v>
      </c>
      <c r="E135" s="10">
        <f t="shared" si="4"/>
        <v>9831</v>
      </c>
    </row>
    <row r="142" spans="1:5" x14ac:dyDescent="0.3">
      <c r="A142" t="s">
        <v>53</v>
      </c>
      <c r="B142" s="2" t="s">
        <v>54</v>
      </c>
      <c r="C142" t="s">
        <v>2</v>
      </c>
      <c r="E142">
        <v>4013538170</v>
      </c>
    </row>
    <row r="143" spans="1:5" x14ac:dyDescent="0.3">
      <c r="A143" t="s">
        <v>55</v>
      </c>
      <c r="C143" s="2"/>
    </row>
    <row r="144" spans="1:5" x14ac:dyDescent="0.3">
      <c r="A144" t="s">
        <v>56</v>
      </c>
    </row>
    <row r="145" spans="1:5" x14ac:dyDescent="0.3">
      <c r="A145" t="s">
        <v>57</v>
      </c>
    </row>
    <row r="146" spans="1:5" x14ac:dyDescent="0.3">
      <c r="A146" s="3"/>
      <c r="B146" s="4" t="s">
        <v>6</v>
      </c>
      <c r="C146" s="4" t="s">
        <v>6</v>
      </c>
      <c r="D146" s="5" t="s">
        <v>7</v>
      </c>
      <c r="E146" s="4" t="s">
        <v>30</v>
      </c>
    </row>
    <row r="147" spans="1:5" x14ac:dyDescent="0.3">
      <c r="A147" s="6" t="s">
        <v>8</v>
      </c>
      <c r="B147" s="7" t="s">
        <v>9</v>
      </c>
      <c r="C147" s="7" t="s">
        <v>10</v>
      </c>
      <c r="D147" s="8" t="s">
        <v>11</v>
      </c>
      <c r="E147" s="7" t="s">
        <v>11</v>
      </c>
    </row>
    <row r="148" spans="1:5" x14ac:dyDescent="0.3">
      <c r="A148" s="9" t="s">
        <v>12</v>
      </c>
      <c r="B148" s="10">
        <v>4560</v>
      </c>
      <c r="C148" s="10">
        <v>1800</v>
      </c>
      <c r="D148" s="10">
        <v>2091</v>
      </c>
      <c r="E148" s="10">
        <v>3189</v>
      </c>
    </row>
    <row r="149" spans="1:5" x14ac:dyDescent="0.3">
      <c r="A149" s="9" t="s">
        <v>13</v>
      </c>
      <c r="B149" s="10">
        <v>3960</v>
      </c>
      <c r="C149" s="10">
        <v>1860</v>
      </c>
      <c r="D149" s="10">
        <v>1913</v>
      </c>
      <c r="E149" s="10">
        <v>2527</v>
      </c>
    </row>
    <row r="150" spans="1:5" x14ac:dyDescent="0.3">
      <c r="A150" s="9" t="s">
        <v>14</v>
      </c>
      <c r="B150" s="10">
        <v>3660</v>
      </c>
      <c r="C150" s="10">
        <v>1620</v>
      </c>
      <c r="D150" s="10">
        <v>1736</v>
      </c>
      <c r="E150" s="10">
        <v>2884</v>
      </c>
    </row>
    <row r="151" spans="1:5" x14ac:dyDescent="0.3">
      <c r="A151" s="9" t="s">
        <v>15</v>
      </c>
      <c r="B151" s="10">
        <v>3075</v>
      </c>
      <c r="C151" s="10">
        <v>1395</v>
      </c>
      <c r="D151" s="10">
        <v>1469</v>
      </c>
      <c r="E151" s="10">
        <v>2884</v>
      </c>
    </row>
    <row r="152" spans="1:5" x14ac:dyDescent="0.3">
      <c r="A152" s="9" t="s">
        <v>16</v>
      </c>
      <c r="B152" s="10">
        <v>2925</v>
      </c>
      <c r="C152" s="10">
        <v>1245</v>
      </c>
      <c r="D152" s="10">
        <v>1371</v>
      </c>
      <c r="E152" s="10">
        <v>3216</v>
      </c>
    </row>
    <row r="153" spans="1:5" x14ac:dyDescent="0.3">
      <c r="A153" s="9" t="s">
        <v>17</v>
      </c>
      <c r="B153" s="10">
        <v>2400</v>
      </c>
      <c r="C153" s="10">
        <v>900</v>
      </c>
      <c r="D153" s="10">
        <v>1085</v>
      </c>
      <c r="E153" s="10">
        <v>3415</v>
      </c>
    </row>
    <row r="154" spans="1:5" x14ac:dyDescent="0.3">
      <c r="A154" s="9" t="s">
        <v>18</v>
      </c>
      <c r="B154" s="10">
        <v>2400</v>
      </c>
      <c r="C154" s="10">
        <v>1020</v>
      </c>
      <c r="D154" s="10">
        <v>1124</v>
      </c>
      <c r="E154" s="10">
        <v>3196</v>
      </c>
    </row>
    <row r="155" spans="1:5" x14ac:dyDescent="0.3">
      <c r="A155" s="9" t="s">
        <v>19</v>
      </c>
      <c r="B155" s="10">
        <v>2640</v>
      </c>
      <c r="C155" s="10">
        <v>960</v>
      </c>
      <c r="D155" s="10">
        <v>1183</v>
      </c>
      <c r="E155" s="10">
        <v>3497</v>
      </c>
    </row>
    <row r="156" spans="1:5" x14ac:dyDescent="0.3">
      <c r="A156" s="9" t="s">
        <v>20</v>
      </c>
      <c r="B156" s="10">
        <v>2580</v>
      </c>
      <c r="C156" s="10">
        <v>960</v>
      </c>
      <c r="D156" s="10">
        <v>1164</v>
      </c>
      <c r="E156" s="10">
        <v>3216</v>
      </c>
    </row>
    <row r="157" spans="1:5" x14ac:dyDescent="0.3">
      <c r="A157" s="9" t="s">
        <v>21</v>
      </c>
      <c r="B157" s="10">
        <v>3712</v>
      </c>
      <c r="C157" s="10">
        <v>1607</v>
      </c>
      <c r="D157" s="10">
        <v>1748</v>
      </c>
      <c r="E157" s="10">
        <v>3066</v>
      </c>
    </row>
    <row r="158" spans="1:5" x14ac:dyDescent="0.3">
      <c r="A158" s="9" t="s">
        <v>22</v>
      </c>
      <c r="B158" s="10">
        <v>3848</v>
      </c>
      <c r="C158" s="10">
        <v>1453</v>
      </c>
      <c r="D158" s="10">
        <v>1742</v>
      </c>
      <c r="E158" s="10">
        <v>2924</v>
      </c>
    </row>
    <row r="159" spans="1:5" x14ac:dyDescent="0.3">
      <c r="A159" s="9" t="s">
        <v>23</v>
      </c>
      <c r="B159" s="10">
        <v>5100</v>
      </c>
      <c r="C159" s="10">
        <v>1620</v>
      </c>
      <c r="D159" s="10">
        <v>2209</v>
      </c>
      <c r="E159" s="10">
        <v>3491</v>
      </c>
    </row>
    <row r="160" spans="1:5" x14ac:dyDescent="0.3">
      <c r="A160" s="9" t="s">
        <v>24</v>
      </c>
      <c r="B160" s="10">
        <f>SUM(B148:B159)</f>
        <v>40860</v>
      </c>
      <c r="C160" s="10">
        <f t="shared" ref="C160:E160" si="5">SUM(C148:C159)</f>
        <v>16440</v>
      </c>
      <c r="D160" s="10">
        <f t="shared" si="5"/>
        <v>18835</v>
      </c>
      <c r="E160" s="10">
        <f t="shared" si="5"/>
        <v>37505</v>
      </c>
    </row>
    <row r="163" spans="1:5" x14ac:dyDescent="0.3">
      <c r="A163" t="s">
        <v>58</v>
      </c>
      <c r="B163" s="2" t="s">
        <v>59</v>
      </c>
      <c r="C163" t="s">
        <v>2</v>
      </c>
      <c r="E163">
        <v>4013538161</v>
      </c>
    </row>
    <row r="164" spans="1:5" x14ac:dyDescent="0.3">
      <c r="A164" t="s">
        <v>60</v>
      </c>
      <c r="C164" s="2"/>
    </row>
    <row r="165" spans="1:5" x14ac:dyDescent="0.3">
      <c r="A165" t="s">
        <v>61</v>
      </c>
    </row>
    <row r="166" spans="1:5" x14ac:dyDescent="0.3">
      <c r="A166" t="s">
        <v>62</v>
      </c>
    </row>
    <row r="167" spans="1:5" x14ac:dyDescent="0.3">
      <c r="A167" s="3"/>
      <c r="B167" s="4" t="s">
        <v>6</v>
      </c>
      <c r="C167" s="4" t="s">
        <v>6</v>
      </c>
      <c r="D167" s="13" t="s">
        <v>7</v>
      </c>
      <c r="E167" s="4" t="s">
        <v>30</v>
      </c>
    </row>
    <row r="168" spans="1:5" x14ac:dyDescent="0.3">
      <c r="A168" s="6" t="s">
        <v>8</v>
      </c>
      <c r="B168" s="7" t="s">
        <v>9</v>
      </c>
      <c r="C168" s="7" t="s">
        <v>10</v>
      </c>
      <c r="D168" s="14" t="s">
        <v>11</v>
      </c>
      <c r="E168" s="7" t="s">
        <v>11</v>
      </c>
    </row>
    <row r="169" spans="1:5" x14ac:dyDescent="0.3">
      <c r="A169" s="9" t="s">
        <v>12</v>
      </c>
      <c r="B169" s="10">
        <v>20720</v>
      </c>
      <c r="C169" s="10">
        <v>10880</v>
      </c>
      <c r="D169" s="10">
        <v>10387</v>
      </c>
      <c r="E169" s="10">
        <v>45613</v>
      </c>
    </row>
    <row r="170" spans="1:5" x14ac:dyDescent="0.3">
      <c r="A170" s="9" t="s">
        <v>13</v>
      </c>
      <c r="B170" s="10">
        <v>18614</v>
      </c>
      <c r="C170" s="10">
        <v>9521</v>
      </c>
      <c r="D170" s="10">
        <v>9248</v>
      </c>
      <c r="E170" s="10">
        <v>24604</v>
      </c>
    </row>
    <row r="171" spans="1:5" x14ac:dyDescent="0.3">
      <c r="A171" s="9" t="s">
        <v>14</v>
      </c>
      <c r="B171" s="10">
        <v>20761</v>
      </c>
      <c r="C171" s="10">
        <v>10262</v>
      </c>
      <c r="D171" s="10">
        <v>1658</v>
      </c>
      <c r="E171" s="10">
        <v>0</v>
      </c>
    </row>
    <row r="172" spans="1:5" x14ac:dyDescent="0.3">
      <c r="A172" s="9" t="s">
        <v>15</v>
      </c>
      <c r="B172" s="10">
        <v>20087</v>
      </c>
      <c r="C172" s="10">
        <v>9886</v>
      </c>
      <c r="D172" s="10">
        <v>9852</v>
      </c>
      <c r="E172" s="10">
        <v>9779</v>
      </c>
    </row>
    <row r="173" spans="1:5" x14ac:dyDescent="0.3">
      <c r="A173" s="9" t="s">
        <v>16</v>
      </c>
      <c r="B173" s="10">
        <v>17098</v>
      </c>
      <c r="C173" s="10">
        <v>8558</v>
      </c>
      <c r="D173" s="10">
        <v>8433</v>
      </c>
      <c r="E173" s="10">
        <v>41923</v>
      </c>
    </row>
    <row r="174" spans="1:5" x14ac:dyDescent="0.3">
      <c r="A174" s="9" t="s">
        <v>17</v>
      </c>
      <c r="B174" s="10">
        <v>15120</v>
      </c>
      <c r="C174" s="10">
        <v>7854</v>
      </c>
      <c r="D174" s="10">
        <v>7552</v>
      </c>
      <c r="E174" s="10">
        <v>13911</v>
      </c>
    </row>
    <row r="175" spans="1:5" x14ac:dyDescent="0.3">
      <c r="A175" s="9" t="s">
        <v>18</v>
      </c>
      <c r="B175" s="10">
        <v>14848</v>
      </c>
      <c r="C175" s="10">
        <v>7476</v>
      </c>
      <c r="D175" s="10">
        <v>201</v>
      </c>
      <c r="E175" s="10">
        <v>0</v>
      </c>
    </row>
    <row r="176" spans="1:5" x14ac:dyDescent="0.3">
      <c r="A176" s="9" t="s">
        <v>19</v>
      </c>
      <c r="B176" s="10">
        <v>11712</v>
      </c>
      <c r="C176" s="10">
        <v>6044</v>
      </c>
      <c r="D176" s="10">
        <v>0</v>
      </c>
      <c r="E176" s="10">
        <v>0</v>
      </c>
    </row>
    <row r="177" spans="1:5" x14ac:dyDescent="0.3">
      <c r="A177" s="9" t="s">
        <v>20</v>
      </c>
      <c r="B177" s="10">
        <v>16977</v>
      </c>
      <c r="C177" s="10">
        <v>8387</v>
      </c>
      <c r="D177" s="10">
        <v>37</v>
      </c>
      <c r="E177" s="10">
        <v>0</v>
      </c>
    </row>
    <row r="178" spans="1:5" x14ac:dyDescent="0.3">
      <c r="A178" s="9" t="s">
        <v>21</v>
      </c>
      <c r="B178" s="10">
        <v>18162</v>
      </c>
      <c r="C178" s="10">
        <v>9248</v>
      </c>
      <c r="D178" s="10">
        <v>10</v>
      </c>
      <c r="E178" s="10">
        <v>0</v>
      </c>
    </row>
    <row r="179" spans="1:5" x14ac:dyDescent="0.3">
      <c r="A179" s="9" t="s">
        <v>22</v>
      </c>
      <c r="B179" s="10">
        <v>14222</v>
      </c>
      <c r="C179" s="10">
        <v>7485</v>
      </c>
      <c r="D179" s="10">
        <v>28</v>
      </c>
      <c r="E179" s="10"/>
    </row>
    <row r="180" spans="1:5" x14ac:dyDescent="0.3">
      <c r="A180" s="9" t="s">
        <v>23</v>
      </c>
      <c r="B180" s="10">
        <v>20800</v>
      </c>
      <c r="C180" s="10">
        <v>10240</v>
      </c>
      <c r="D180" s="10">
        <v>0</v>
      </c>
      <c r="E180" s="10">
        <v>0</v>
      </c>
    </row>
    <row r="181" spans="1:5" x14ac:dyDescent="0.3">
      <c r="A181" s="9" t="s">
        <v>24</v>
      </c>
      <c r="B181" s="10">
        <f>SUM(B169:B180)</f>
        <v>209121</v>
      </c>
      <c r="C181" s="10">
        <f t="shared" ref="C181:E181" si="6">SUM(C169:C180)</f>
        <v>105841</v>
      </c>
      <c r="D181" s="10">
        <f t="shared" si="6"/>
        <v>47406</v>
      </c>
      <c r="E181" s="10">
        <f t="shared" si="6"/>
        <v>135830</v>
      </c>
    </row>
    <row r="189" spans="1:5" x14ac:dyDescent="0.3">
      <c r="A189" t="s">
        <v>63</v>
      </c>
      <c r="B189" s="2" t="s">
        <v>64</v>
      </c>
      <c r="C189" t="s">
        <v>2</v>
      </c>
      <c r="E189">
        <v>4013538307</v>
      </c>
    </row>
    <row r="190" spans="1:5" x14ac:dyDescent="0.3">
      <c r="A190" t="s">
        <v>65</v>
      </c>
      <c r="C190" s="2"/>
    </row>
    <row r="191" spans="1:5" x14ac:dyDescent="0.3">
      <c r="A191" t="s">
        <v>125</v>
      </c>
    </row>
    <row r="192" spans="1:5" x14ac:dyDescent="0.3">
      <c r="A192" t="s">
        <v>5</v>
      </c>
    </row>
    <row r="193" spans="1:5" x14ac:dyDescent="0.3">
      <c r="A193" s="3"/>
      <c r="B193" s="4" t="s">
        <v>6</v>
      </c>
      <c r="C193" s="4" t="s">
        <v>6</v>
      </c>
      <c r="D193" s="5" t="s">
        <v>7</v>
      </c>
      <c r="E193" s="4" t="s">
        <v>30</v>
      </c>
    </row>
    <row r="194" spans="1:5" x14ac:dyDescent="0.3">
      <c r="A194" s="6" t="s">
        <v>8</v>
      </c>
      <c r="B194" s="7" t="s">
        <v>9</v>
      </c>
      <c r="C194" s="7" t="s">
        <v>10</v>
      </c>
      <c r="D194" s="8" t="s">
        <v>11</v>
      </c>
      <c r="E194" s="7" t="s">
        <v>11</v>
      </c>
    </row>
    <row r="195" spans="1:5" x14ac:dyDescent="0.3">
      <c r="A195" s="9" t="s">
        <v>12</v>
      </c>
      <c r="B195" s="10">
        <v>5700</v>
      </c>
      <c r="C195" s="10">
        <v>1170</v>
      </c>
      <c r="D195" s="10">
        <v>720</v>
      </c>
      <c r="E195" s="10">
        <v>0</v>
      </c>
    </row>
    <row r="196" spans="1:5" x14ac:dyDescent="0.3">
      <c r="A196" s="9" t="s">
        <v>13</v>
      </c>
      <c r="B196" s="10">
        <v>6670</v>
      </c>
      <c r="C196" s="10">
        <v>967</v>
      </c>
      <c r="D196" s="10">
        <v>763</v>
      </c>
      <c r="E196" s="10">
        <v>0</v>
      </c>
    </row>
    <row r="197" spans="1:5" x14ac:dyDescent="0.3">
      <c r="A197" s="9" t="s">
        <v>14</v>
      </c>
      <c r="B197" s="10">
        <v>3920</v>
      </c>
      <c r="C197" s="10">
        <v>893</v>
      </c>
      <c r="D197" s="10">
        <v>527</v>
      </c>
      <c r="E197" s="10">
        <v>0</v>
      </c>
    </row>
    <row r="198" spans="1:5" x14ac:dyDescent="0.3">
      <c r="A198" s="9" t="s">
        <v>15</v>
      </c>
      <c r="B198" s="10">
        <v>2700</v>
      </c>
      <c r="C198" s="10">
        <v>690</v>
      </c>
      <c r="D198" s="10">
        <v>450</v>
      </c>
      <c r="E198" s="10">
        <v>0</v>
      </c>
    </row>
    <row r="199" spans="1:5" x14ac:dyDescent="0.3">
      <c r="A199" s="9" t="s">
        <v>16</v>
      </c>
      <c r="B199" s="10">
        <v>1170</v>
      </c>
      <c r="C199" s="10">
        <v>420</v>
      </c>
      <c r="D199" s="10">
        <v>330</v>
      </c>
      <c r="E199" s="10">
        <v>0</v>
      </c>
    </row>
    <row r="200" spans="1:5" x14ac:dyDescent="0.3">
      <c r="A200" s="9" t="s">
        <v>17</v>
      </c>
      <c r="B200" s="10">
        <v>1003</v>
      </c>
      <c r="C200" s="10">
        <v>292</v>
      </c>
      <c r="D200" s="10">
        <v>299</v>
      </c>
      <c r="E200" s="10">
        <v>0</v>
      </c>
    </row>
    <row r="201" spans="1:5" x14ac:dyDescent="0.3">
      <c r="A201" s="9" t="s">
        <v>18</v>
      </c>
      <c r="B201" s="10">
        <v>1302</v>
      </c>
      <c r="C201" s="10">
        <v>279</v>
      </c>
      <c r="D201" s="10">
        <v>467</v>
      </c>
      <c r="E201" s="10">
        <v>0</v>
      </c>
    </row>
    <row r="202" spans="1:5" x14ac:dyDescent="0.3">
      <c r="A202" s="9" t="s">
        <v>19</v>
      </c>
      <c r="B202" s="10">
        <v>906</v>
      </c>
      <c r="C202" s="10">
        <v>269</v>
      </c>
      <c r="D202" s="10">
        <v>386</v>
      </c>
      <c r="E202" s="10">
        <v>49</v>
      </c>
    </row>
    <row r="203" spans="1:5" x14ac:dyDescent="0.3">
      <c r="A203" s="9" t="s">
        <v>20</v>
      </c>
      <c r="B203" s="10">
        <v>1024</v>
      </c>
      <c r="C203" s="10">
        <v>328</v>
      </c>
      <c r="D203" s="10">
        <v>444</v>
      </c>
      <c r="E203" s="10">
        <v>51</v>
      </c>
    </row>
    <row r="204" spans="1:5" x14ac:dyDescent="0.3">
      <c r="A204" s="9" t="s">
        <v>21</v>
      </c>
      <c r="B204" s="10">
        <v>3716</v>
      </c>
      <c r="C204" s="10">
        <v>812</v>
      </c>
      <c r="D204" s="10">
        <v>765</v>
      </c>
      <c r="E204" s="10">
        <v>0</v>
      </c>
    </row>
    <row r="205" spans="1:5" x14ac:dyDescent="0.3">
      <c r="A205" s="9" t="s">
        <v>22</v>
      </c>
      <c r="B205" s="10">
        <v>5100</v>
      </c>
      <c r="C205" s="10">
        <v>900</v>
      </c>
      <c r="D205" s="10">
        <v>690</v>
      </c>
      <c r="E205" s="10">
        <v>0</v>
      </c>
    </row>
    <row r="206" spans="1:5" x14ac:dyDescent="0.3">
      <c r="A206" s="9" t="s">
        <v>23</v>
      </c>
      <c r="B206" s="10">
        <v>7830</v>
      </c>
      <c r="C206" s="10">
        <v>1110</v>
      </c>
      <c r="D206" s="10">
        <v>810</v>
      </c>
      <c r="E206" s="10">
        <v>0</v>
      </c>
    </row>
    <row r="207" spans="1:5" x14ac:dyDescent="0.3">
      <c r="A207" s="9" t="s">
        <v>24</v>
      </c>
      <c r="B207" s="10">
        <f>SUM(B195:B206)</f>
        <v>41041</v>
      </c>
      <c r="C207" s="10">
        <f t="shared" ref="C207:E207" si="7">SUM(C195:C206)</f>
        <v>8130</v>
      </c>
      <c r="D207" s="10">
        <f t="shared" si="7"/>
        <v>6651</v>
      </c>
      <c r="E207" s="10">
        <f t="shared" si="7"/>
        <v>100</v>
      </c>
    </row>
    <row r="209" spans="1:6" x14ac:dyDescent="0.3">
      <c r="A209" s="16" t="s">
        <v>31</v>
      </c>
    </row>
    <row r="210" spans="1:6" x14ac:dyDescent="0.3">
      <c r="A210" s="25" t="s">
        <v>66</v>
      </c>
      <c r="B210" s="26"/>
      <c r="C210" s="11"/>
      <c r="D210" s="11"/>
      <c r="E210" s="11"/>
      <c r="F210" s="11"/>
    </row>
    <row r="211" spans="1:6" x14ac:dyDescent="0.3">
      <c r="A211" s="27" t="s">
        <v>33</v>
      </c>
      <c r="B211" s="11"/>
      <c r="C211" s="26"/>
      <c r="D211" s="12">
        <f>B71+B91+B114+B135+B160+B181+B207</f>
        <v>1304771</v>
      </c>
      <c r="E211" s="18"/>
      <c r="F211" s="24"/>
    </row>
    <row r="212" spans="1:6" x14ac:dyDescent="0.3">
      <c r="A212" s="28" t="s">
        <v>34</v>
      </c>
      <c r="B212" s="8"/>
      <c r="C212" s="8"/>
      <c r="D212" s="29">
        <f>C71+C91+C114+C135+C160+C181+C207</f>
        <v>612566</v>
      </c>
      <c r="E212" s="18"/>
      <c r="F212" s="24"/>
    </row>
    <row r="213" spans="1:6" x14ac:dyDescent="0.3">
      <c r="A213" s="31" t="s">
        <v>35</v>
      </c>
      <c r="B213" s="30"/>
      <c r="C213" s="30"/>
      <c r="D213" s="32">
        <f>SUM(D211:D212)</f>
        <v>1917337</v>
      </c>
      <c r="E213" s="11"/>
      <c r="F213" s="24"/>
    </row>
    <row r="214" spans="1:6" x14ac:dyDescent="0.3">
      <c r="A214" s="33"/>
      <c r="B214" s="34"/>
      <c r="C214" s="34"/>
      <c r="D214" s="35"/>
      <c r="E214" s="36"/>
      <c r="F214" s="11"/>
    </row>
    <row r="215" spans="1:6" x14ac:dyDescent="0.3">
      <c r="A215" s="31" t="s">
        <v>36</v>
      </c>
      <c r="B215" s="14"/>
      <c r="C215" s="14"/>
      <c r="D215" s="37">
        <f>D71+D91+D114+D135+D160+D181+D207</f>
        <v>284961</v>
      </c>
      <c r="E215" s="36"/>
      <c r="F215" s="11"/>
    </row>
    <row r="216" spans="1:6" x14ac:dyDescent="0.3">
      <c r="A216" s="11"/>
      <c r="B216" s="12"/>
      <c r="C216" s="12"/>
      <c r="D216" s="12"/>
      <c r="E216" s="12"/>
      <c r="F216" s="11"/>
    </row>
    <row r="217" spans="1:6" x14ac:dyDescent="0.3">
      <c r="A217" s="11"/>
      <c r="B217" s="12"/>
      <c r="C217" s="12"/>
      <c r="D217" s="12"/>
      <c r="E217" s="12"/>
      <c r="F217" s="11"/>
    </row>
    <row r="218" spans="1:6" x14ac:dyDescent="0.3">
      <c r="A218" s="11"/>
      <c r="B218" s="12"/>
      <c r="C218" s="12"/>
      <c r="D218" s="12"/>
      <c r="E218" s="12"/>
      <c r="F218" s="11"/>
    </row>
    <row r="219" spans="1:6" x14ac:dyDescent="0.3">
      <c r="A219" s="11"/>
      <c r="B219" s="12"/>
      <c r="C219" s="12"/>
      <c r="D219" s="12"/>
      <c r="E219" s="12"/>
      <c r="F219" s="11"/>
    </row>
    <row r="220" spans="1:6" x14ac:dyDescent="0.3">
      <c r="A220" s="11"/>
      <c r="B220" s="12"/>
      <c r="C220" s="12"/>
      <c r="D220" s="12"/>
      <c r="E220" s="12"/>
      <c r="F220" s="11"/>
    </row>
    <row r="221" spans="1:6" x14ac:dyDescent="0.3">
      <c r="A221" s="11"/>
      <c r="B221" s="12"/>
      <c r="C221" s="12"/>
      <c r="D221" s="12"/>
      <c r="E221" s="12"/>
      <c r="F221" s="11"/>
    </row>
    <row r="222" spans="1:6" x14ac:dyDescent="0.3">
      <c r="A222" s="11"/>
      <c r="B222" s="12"/>
      <c r="C222" s="12"/>
      <c r="D222" s="12"/>
      <c r="E222" s="12"/>
      <c r="F222" s="11"/>
    </row>
    <row r="223" spans="1:6" x14ac:dyDescent="0.3">
      <c r="A223" s="11"/>
      <c r="B223" s="12"/>
      <c r="C223" s="12"/>
      <c r="D223" s="12"/>
      <c r="E223" s="12"/>
      <c r="F223" s="11"/>
    </row>
    <row r="224" spans="1:6" x14ac:dyDescent="0.3">
      <c r="A224" s="11"/>
      <c r="B224" s="12"/>
      <c r="C224" s="12"/>
      <c r="D224" s="12"/>
      <c r="E224" s="12"/>
      <c r="F224" s="11"/>
    </row>
    <row r="225" spans="1:11" x14ac:dyDescent="0.3">
      <c r="A225" s="11"/>
      <c r="B225" s="12"/>
      <c r="C225" s="12"/>
      <c r="D225" s="12"/>
      <c r="E225" s="12"/>
      <c r="F225" s="11"/>
    </row>
    <row r="226" spans="1:11" x14ac:dyDescent="0.3">
      <c r="A226" s="11"/>
      <c r="B226" s="12"/>
      <c r="C226" s="12"/>
      <c r="D226" s="12"/>
      <c r="E226" s="12"/>
      <c r="F226" s="11"/>
    </row>
    <row r="227" spans="1:11" x14ac:dyDescent="0.3">
      <c r="A227" s="11"/>
      <c r="B227" s="12"/>
      <c r="C227" s="12"/>
      <c r="D227" s="12"/>
      <c r="E227" s="12"/>
      <c r="F227" s="11"/>
    </row>
    <row r="228" spans="1:11" x14ac:dyDescent="0.3">
      <c r="A228" s="11"/>
      <c r="B228" s="12"/>
      <c r="C228" s="12"/>
      <c r="D228" s="12"/>
      <c r="E228" s="12"/>
      <c r="F228" s="11"/>
    </row>
    <row r="236" spans="1:11" x14ac:dyDescent="0.3">
      <c r="A236" t="s">
        <v>67</v>
      </c>
      <c r="B236" s="2" t="s">
        <v>68</v>
      </c>
      <c r="C236" t="s">
        <v>2</v>
      </c>
      <c r="E236">
        <v>4013538285</v>
      </c>
    </row>
    <row r="237" spans="1:11" x14ac:dyDescent="0.3">
      <c r="A237" t="s">
        <v>69</v>
      </c>
      <c r="C237" s="2"/>
      <c r="K237" s="62"/>
    </row>
    <row r="238" spans="1:11" x14ac:dyDescent="0.3">
      <c r="A238" t="s">
        <v>70</v>
      </c>
    </row>
    <row r="239" spans="1:11" x14ac:dyDescent="0.3">
      <c r="A239" t="s">
        <v>71</v>
      </c>
    </row>
    <row r="240" spans="1:11" x14ac:dyDescent="0.3">
      <c r="A240" s="3"/>
      <c r="B240" s="4" t="s">
        <v>6</v>
      </c>
      <c r="C240" s="4" t="s">
        <v>6</v>
      </c>
      <c r="D240" s="5" t="s">
        <v>7</v>
      </c>
      <c r="E240" s="4" t="s">
        <v>30</v>
      </c>
    </row>
    <row r="241" spans="1:5" x14ac:dyDescent="0.3">
      <c r="A241" s="6" t="s">
        <v>8</v>
      </c>
      <c r="B241" s="7" t="s">
        <v>9</v>
      </c>
      <c r="C241" s="7" t="s">
        <v>10</v>
      </c>
      <c r="D241" s="8" t="s">
        <v>11</v>
      </c>
      <c r="E241" s="7" t="s">
        <v>11</v>
      </c>
    </row>
    <row r="242" spans="1:5" x14ac:dyDescent="0.3">
      <c r="A242" s="62" t="s">
        <v>12</v>
      </c>
      <c r="B242" s="15">
        <v>0</v>
      </c>
      <c r="C242" s="15">
        <v>0</v>
      </c>
      <c r="D242" s="15">
        <v>0</v>
      </c>
      <c r="E242" s="15">
        <v>0</v>
      </c>
    </row>
    <row r="243" spans="1:5" x14ac:dyDescent="0.3">
      <c r="A243" s="9" t="s">
        <v>13</v>
      </c>
      <c r="B243" s="15">
        <v>0</v>
      </c>
      <c r="C243" s="15">
        <v>0</v>
      </c>
      <c r="D243" s="15">
        <v>0</v>
      </c>
      <c r="E243" s="15">
        <v>0</v>
      </c>
    </row>
    <row r="244" spans="1:5" x14ac:dyDescent="0.3">
      <c r="A244" s="9" t="s">
        <v>14</v>
      </c>
      <c r="B244" s="15">
        <v>0</v>
      </c>
      <c r="C244" s="15">
        <v>0</v>
      </c>
      <c r="D244" s="15">
        <v>0</v>
      </c>
      <c r="E244" s="15">
        <v>0</v>
      </c>
    </row>
    <row r="245" spans="1:5" x14ac:dyDescent="0.3">
      <c r="A245" s="9" t="s">
        <v>15</v>
      </c>
      <c r="B245" s="15">
        <v>0</v>
      </c>
      <c r="C245" s="15">
        <v>0</v>
      </c>
      <c r="D245" s="15">
        <v>0</v>
      </c>
      <c r="E245" s="15">
        <v>0</v>
      </c>
    </row>
    <row r="246" spans="1:5" x14ac:dyDescent="0.3">
      <c r="A246" s="9" t="s">
        <v>16</v>
      </c>
      <c r="B246" s="15">
        <v>0</v>
      </c>
      <c r="C246" s="15">
        <v>0</v>
      </c>
      <c r="D246" s="15">
        <v>0</v>
      </c>
      <c r="E246" s="15">
        <v>0</v>
      </c>
    </row>
    <row r="247" spans="1:5" x14ac:dyDescent="0.3">
      <c r="A247" s="9" t="s">
        <v>17</v>
      </c>
      <c r="B247" s="15">
        <v>0</v>
      </c>
      <c r="C247" s="15">
        <v>0</v>
      </c>
      <c r="D247" s="15">
        <v>0</v>
      </c>
      <c r="E247" s="15">
        <v>0</v>
      </c>
    </row>
    <row r="248" spans="1:5" x14ac:dyDescent="0.3">
      <c r="A248" s="9" t="s">
        <v>18</v>
      </c>
      <c r="B248" s="15">
        <v>0</v>
      </c>
      <c r="C248" s="15">
        <v>0</v>
      </c>
      <c r="D248" s="15">
        <v>0</v>
      </c>
      <c r="E248" s="15">
        <v>0</v>
      </c>
    </row>
    <row r="249" spans="1:5" x14ac:dyDescent="0.3">
      <c r="A249" s="9" t="s">
        <v>19</v>
      </c>
      <c r="B249" s="15">
        <v>0</v>
      </c>
      <c r="C249" s="15">
        <v>0</v>
      </c>
      <c r="D249" s="15">
        <v>0</v>
      </c>
      <c r="E249" s="15">
        <v>0</v>
      </c>
    </row>
    <row r="250" spans="1:5" x14ac:dyDescent="0.3">
      <c r="A250" s="9" t="s">
        <v>20</v>
      </c>
      <c r="B250" s="15">
        <v>0</v>
      </c>
      <c r="C250" s="15">
        <v>0</v>
      </c>
      <c r="D250" s="15">
        <v>0</v>
      </c>
      <c r="E250" s="15">
        <v>0</v>
      </c>
    </row>
    <row r="251" spans="1:5" x14ac:dyDescent="0.3">
      <c r="A251" s="9" t="s">
        <v>21</v>
      </c>
      <c r="B251" s="15">
        <v>0</v>
      </c>
      <c r="C251" s="15">
        <v>0</v>
      </c>
      <c r="D251" s="15">
        <v>0</v>
      </c>
      <c r="E251" s="15">
        <v>0</v>
      </c>
    </row>
    <row r="252" spans="1:5" x14ac:dyDescent="0.3">
      <c r="A252" s="9" t="s">
        <v>22</v>
      </c>
      <c r="B252" s="15">
        <v>0</v>
      </c>
      <c r="C252" s="15">
        <v>0</v>
      </c>
      <c r="D252" s="15">
        <v>0</v>
      </c>
      <c r="E252" s="15">
        <v>0</v>
      </c>
    </row>
    <row r="253" spans="1:5" x14ac:dyDescent="0.3">
      <c r="A253" s="9" t="s">
        <v>23</v>
      </c>
      <c r="B253" s="60">
        <v>0</v>
      </c>
      <c r="C253" s="10">
        <v>0</v>
      </c>
      <c r="D253" s="10">
        <v>0</v>
      </c>
      <c r="E253" s="10">
        <v>0</v>
      </c>
    </row>
    <row r="254" spans="1:5" x14ac:dyDescent="0.3">
      <c r="A254" s="9" t="s">
        <v>24</v>
      </c>
      <c r="B254" s="10">
        <f>SUM(B242:B253)</f>
        <v>0</v>
      </c>
      <c r="C254" s="10">
        <f>SUM(C242:C253)</f>
        <v>0</v>
      </c>
      <c r="D254" s="10">
        <f t="shared" ref="D254:E254" si="8">SUM(D247:D253)</f>
        <v>0</v>
      </c>
      <c r="E254" s="10">
        <f t="shared" si="8"/>
        <v>0</v>
      </c>
    </row>
    <row r="257" spans="1:5" x14ac:dyDescent="0.3">
      <c r="A257" t="s">
        <v>72</v>
      </c>
      <c r="B257" s="2" t="s">
        <v>73</v>
      </c>
      <c r="C257" t="s">
        <v>2</v>
      </c>
      <c r="E257">
        <v>4013538269</v>
      </c>
    </row>
    <row r="258" spans="1:5" x14ac:dyDescent="0.3">
      <c r="A258" t="s">
        <v>74</v>
      </c>
      <c r="C258" s="2"/>
    </row>
    <row r="259" spans="1:5" x14ac:dyDescent="0.3">
      <c r="A259" t="s">
        <v>75</v>
      </c>
    </row>
    <row r="260" spans="1:5" x14ac:dyDescent="0.3">
      <c r="A260" t="s">
        <v>76</v>
      </c>
    </row>
    <row r="261" spans="1:5" x14ac:dyDescent="0.3">
      <c r="A261" s="3"/>
      <c r="B261" s="4" t="s">
        <v>6</v>
      </c>
      <c r="C261" s="4" t="s">
        <v>6</v>
      </c>
      <c r="D261" s="13" t="s">
        <v>7</v>
      </c>
      <c r="E261" s="4" t="s">
        <v>30</v>
      </c>
    </row>
    <row r="262" spans="1:5" x14ac:dyDescent="0.3">
      <c r="A262" s="6" t="s">
        <v>8</v>
      </c>
      <c r="B262" s="7" t="s">
        <v>9</v>
      </c>
      <c r="C262" s="7" t="s">
        <v>10</v>
      </c>
      <c r="D262" s="14" t="s">
        <v>11</v>
      </c>
      <c r="E262" s="7" t="s">
        <v>11</v>
      </c>
    </row>
    <row r="263" spans="1:5" x14ac:dyDescent="0.3">
      <c r="A263" s="9" t="s">
        <v>12</v>
      </c>
      <c r="B263" s="10">
        <v>1984</v>
      </c>
      <c r="C263" s="10">
        <v>1395</v>
      </c>
      <c r="D263" s="10">
        <v>0</v>
      </c>
      <c r="E263" s="10">
        <v>0</v>
      </c>
    </row>
    <row r="264" spans="1:5" x14ac:dyDescent="0.3">
      <c r="A264" s="9" t="s">
        <v>13</v>
      </c>
      <c r="B264" s="10">
        <v>1950</v>
      </c>
      <c r="C264" s="10">
        <v>1530</v>
      </c>
      <c r="D264" s="10">
        <v>0</v>
      </c>
      <c r="E264" s="10">
        <v>0</v>
      </c>
    </row>
    <row r="265" spans="1:5" x14ac:dyDescent="0.3">
      <c r="A265" s="9" t="s">
        <v>14</v>
      </c>
      <c r="B265" s="10">
        <v>1452</v>
      </c>
      <c r="C265" s="10">
        <v>1338</v>
      </c>
      <c r="D265" s="10">
        <v>0</v>
      </c>
      <c r="E265" s="10">
        <v>0</v>
      </c>
    </row>
    <row r="266" spans="1:5" x14ac:dyDescent="0.3">
      <c r="A266" s="9" t="s">
        <v>15</v>
      </c>
      <c r="B266" s="10">
        <v>951</v>
      </c>
      <c r="C266" s="10">
        <v>1017</v>
      </c>
      <c r="D266" s="10">
        <v>0</v>
      </c>
      <c r="E266" s="10">
        <v>0</v>
      </c>
    </row>
    <row r="267" spans="1:5" x14ac:dyDescent="0.3">
      <c r="A267" s="9" t="s">
        <v>16</v>
      </c>
      <c r="B267" s="10">
        <v>754</v>
      </c>
      <c r="C267" s="10">
        <v>1196</v>
      </c>
      <c r="D267" s="10">
        <v>0</v>
      </c>
      <c r="E267" s="10">
        <v>0</v>
      </c>
    </row>
    <row r="268" spans="1:5" x14ac:dyDescent="0.3">
      <c r="A268" s="9" t="s">
        <v>17</v>
      </c>
      <c r="B268" s="10">
        <v>446</v>
      </c>
      <c r="C268" s="10">
        <v>865</v>
      </c>
      <c r="D268" s="10">
        <v>0</v>
      </c>
      <c r="E268" s="10">
        <v>0</v>
      </c>
    </row>
    <row r="269" spans="1:5" x14ac:dyDescent="0.3">
      <c r="A269" s="9" t="s">
        <v>18</v>
      </c>
      <c r="B269" s="10">
        <v>422</v>
      </c>
      <c r="C269" s="10">
        <v>747</v>
      </c>
      <c r="D269" s="10">
        <v>0</v>
      </c>
      <c r="E269" s="10">
        <v>0</v>
      </c>
    </row>
    <row r="270" spans="1:5" x14ac:dyDescent="0.3">
      <c r="A270" s="9" t="s">
        <v>19</v>
      </c>
      <c r="B270" s="10">
        <v>578</v>
      </c>
      <c r="C270" s="10">
        <v>779</v>
      </c>
      <c r="D270" s="10">
        <v>0</v>
      </c>
      <c r="E270" s="10">
        <v>0</v>
      </c>
    </row>
    <row r="271" spans="1:5" x14ac:dyDescent="0.3">
      <c r="A271" s="9" t="s">
        <v>20</v>
      </c>
      <c r="B271" s="10">
        <v>584</v>
      </c>
      <c r="C271" s="10">
        <v>716</v>
      </c>
      <c r="D271" s="10">
        <v>0</v>
      </c>
      <c r="E271" s="10">
        <v>0</v>
      </c>
    </row>
    <row r="272" spans="1:5" x14ac:dyDescent="0.3">
      <c r="A272" s="9" t="s">
        <v>21</v>
      </c>
      <c r="B272" s="10">
        <v>1879</v>
      </c>
      <c r="C272" s="10">
        <v>1727</v>
      </c>
      <c r="D272" s="10">
        <v>0</v>
      </c>
      <c r="E272" s="10">
        <v>0</v>
      </c>
    </row>
    <row r="273" spans="1:5" x14ac:dyDescent="0.3">
      <c r="A273" s="9" t="s">
        <v>22</v>
      </c>
      <c r="B273" s="10">
        <v>2380</v>
      </c>
      <c r="C273" s="10">
        <v>1755</v>
      </c>
      <c r="D273" s="10">
        <v>0</v>
      </c>
      <c r="E273" s="10">
        <v>0</v>
      </c>
    </row>
    <row r="274" spans="1:5" x14ac:dyDescent="0.3">
      <c r="A274" s="9" t="s">
        <v>23</v>
      </c>
      <c r="B274" s="10">
        <v>2503</v>
      </c>
      <c r="C274" s="10">
        <v>1790</v>
      </c>
      <c r="D274" s="10">
        <v>0</v>
      </c>
      <c r="E274" s="10">
        <v>0</v>
      </c>
    </row>
    <row r="275" spans="1:5" x14ac:dyDescent="0.3">
      <c r="A275" s="9" t="s">
        <v>24</v>
      </c>
      <c r="B275" s="10">
        <f>SUM(B263:B274)</f>
        <v>15883</v>
      </c>
      <c r="C275" s="10">
        <f>SUM(C263:C274)</f>
        <v>14855</v>
      </c>
      <c r="D275" s="10">
        <f t="shared" ref="D275" si="9">SUM(D268:D274)</f>
        <v>0</v>
      </c>
      <c r="E275" s="10">
        <f>SUM(E263:E274)</f>
        <v>0</v>
      </c>
    </row>
    <row r="283" spans="1:5" x14ac:dyDescent="0.3">
      <c r="A283" t="s">
        <v>77</v>
      </c>
      <c r="B283" s="2" t="s">
        <v>78</v>
      </c>
      <c r="C283" t="s">
        <v>2</v>
      </c>
      <c r="E283">
        <v>4013538250</v>
      </c>
    </row>
    <row r="284" spans="1:5" x14ac:dyDescent="0.3">
      <c r="A284" t="s">
        <v>74</v>
      </c>
      <c r="C284" s="2"/>
    </row>
    <row r="285" spans="1:5" x14ac:dyDescent="0.3">
      <c r="A285" t="s">
        <v>79</v>
      </c>
    </row>
    <row r="286" spans="1:5" x14ac:dyDescent="0.3">
      <c r="A286" t="s">
        <v>5</v>
      </c>
    </row>
    <row r="287" spans="1:5" x14ac:dyDescent="0.3">
      <c r="A287" s="3"/>
      <c r="B287" s="4" t="s">
        <v>6</v>
      </c>
      <c r="C287" s="4" t="s">
        <v>6</v>
      </c>
      <c r="D287" s="5" t="s">
        <v>7</v>
      </c>
      <c r="E287" s="4" t="s">
        <v>30</v>
      </c>
    </row>
    <row r="288" spans="1:5" x14ac:dyDescent="0.3">
      <c r="A288" s="6" t="s">
        <v>8</v>
      </c>
      <c r="B288" s="7" t="s">
        <v>9</v>
      </c>
      <c r="C288" s="7" t="s">
        <v>10</v>
      </c>
      <c r="D288" s="8" t="s">
        <v>11</v>
      </c>
      <c r="E288" s="7" t="s">
        <v>11</v>
      </c>
    </row>
    <row r="289" spans="1:5" x14ac:dyDescent="0.3">
      <c r="A289" s="9" t="s">
        <v>12</v>
      </c>
      <c r="B289" s="10">
        <v>1804</v>
      </c>
      <c r="C289" s="10">
        <v>714</v>
      </c>
      <c r="D289" s="10">
        <v>0</v>
      </c>
      <c r="E289" s="10">
        <v>0</v>
      </c>
    </row>
    <row r="290" spans="1:5" x14ac:dyDescent="0.3">
      <c r="A290" s="9" t="s">
        <v>13</v>
      </c>
      <c r="B290" s="10">
        <v>902</v>
      </c>
      <c r="C290" s="10">
        <v>392</v>
      </c>
      <c r="D290" s="10">
        <v>0</v>
      </c>
      <c r="E290" s="10">
        <v>0</v>
      </c>
    </row>
    <row r="291" spans="1:5" x14ac:dyDescent="0.3">
      <c r="A291" s="9" t="s">
        <v>14</v>
      </c>
      <c r="B291" s="10">
        <v>903</v>
      </c>
      <c r="C291" s="10">
        <v>419</v>
      </c>
      <c r="D291" s="10">
        <v>0</v>
      </c>
      <c r="E291" s="10">
        <v>0</v>
      </c>
    </row>
    <row r="292" spans="1:5" x14ac:dyDescent="0.3">
      <c r="A292" s="9" t="s">
        <v>15</v>
      </c>
      <c r="B292" s="10">
        <v>1239</v>
      </c>
      <c r="C292" s="10">
        <v>540</v>
      </c>
      <c r="D292" s="10">
        <v>0</v>
      </c>
      <c r="E292" s="10">
        <v>0</v>
      </c>
    </row>
    <row r="293" spans="1:5" x14ac:dyDescent="0.3">
      <c r="A293" s="9" t="s">
        <v>16</v>
      </c>
      <c r="B293" s="10">
        <v>717</v>
      </c>
      <c r="C293" s="10">
        <v>381</v>
      </c>
      <c r="D293" s="10">
        <v>0</v>
      </c>
      <c r="E293" s="10">
        <v>0</v>
      </c>
    </row>
    <row r="294" spans="1:5" x14ac:dyDescent="0.3">
      <c r="A294" s="9" t="s">
        <v>17</v>
      </c>
      <c r="B294" s="10">
        <v>1001</v>
      </c>
      <c r="C294" s="10">
        <v>501</v>
      </c>
      <c r="D294" s="10">
        <v>0</v>
      </c>
      <c r="E294" s="10">
        <v>0</v>
      </c>
    </row>
    <row r="295" spans="1:5" x14ac:dyDescent="0.3">
      <c r="A295" s="9" t="s">
        <v>18</v>
      </c>
      <c r="B295" s="10">
        <v>994</v>
      </c>
      <c r="C295" s="10">
        <v>487</v>
      </c>
      <c r="D295" s="10">
        <v>0</v>
      </c>
      <c r="E295" s="10">
        <v>0</v>
      </c>
    </row>
    <row r="296" spans="1:5" x14ac:dyDescent="0.3">
      <c r="A296" s="9" t="s">
        <v>19</v>
      </c>
      <c r="B296" s="10">
        <v>1003</v>
      </c>
      <c r="C296" s="10">
        <v>509</v>
      </c>
      <c r="D296" s="10">
        <v>0</v>
      </c>
      <c r="E296" s="10">
        <v>0</v>
      </c>
    </row>
    <row r="297" spans="1:5" x14ac:dyDescent="0.3">
      <c r="A297" s="9" t="s">
        <v>20</v>
      </c>
      <c r="B297" s="10">
        <v>4224</v>
      </c>
      <c r="C297" s="10">
        <v>1862</v>
      </c>
      <c r="D297" s="10">
        <v>0</v>
      </c>
      <c r="E297" s="10">
        <v>0</v>
      </c>
    </row>
    <row r="298" spans="1:5" x14ac:dyDescent="0.3">
      <c r="A298" s="9" t="s">
        <v>21</v>
      </c>
      <c r="B298" s="10">
        <v>569</v>
      </c>
      <c r="C298" s="10">
        <v>256</v>
      </c>
      <c r="D298" s="10">
        <v>0</v>
      </c>
      <c r="E298" s="10">
        <v>0</v>
      </c>
    </row>
    <row r="299" spans="1:5" x14ac:dyDescent="0.3">
      <c r="A299" s="9" t="s">
        <v>22</v>
      </c>
      <c r="B299" s="10">
        <v>435</v>
      </c>
      <c r="C299" s="10">
        <v>436</v>
      </c>
      <c r="D299" s="10">
        <v>0</v>
      </c>
      <c r="E299" s="10">
        <v>0</v>
      </c>
    </row>
    <row r="300" spans="1:5" x14ac:dyDescent="0.3">
      <c r="A300" s="9" t="s">
        <v>23</v>
      </c>
      <c r="B300" s="10">
        <v>439</v>
      </c>
      <c r="C300" s="10">
        <v>434</v>
      </c>
      <c r="D300" s="10">
        <v>0</v>
      </c>
      <c r="E300" s="10">
        <v>0</v>
      </c>
    </row>
    <row r="301" spans="1:5" x14ac:dyDescent="0.3">
      <c r="A301" s="9" t="s">
        <v>24</v>
      </c>
      <c r="B301" s="10">
        <f>SUM(B289:B300)</f>
        <v>14230</v>
      </c>
      <c r="C301" s="10">
        <f>SUM(C289:C300)</f>
        <v>6931</v>
      </c>
      <c r="D301" s="10">
        <f t="shared" ref="D301:E301" si="10">SUM(D289:D300)</f>
        <v>0</v>
      </c>
      <c r="E301" s="10">
        <f t="shared" si="10"/>
        <v>0</v>
      </c>
    </row>
    <row r="304" spans="1:5" x14ac:dyDescent="0.3">
      <c r="A304" t="s">
        <v>80</v>
      </c>
      <c r="B304" s="2" t="s">
        <v>81</v>
      </c>
      <c r="C304" t="s">
        <v>2</v>
      </c>
      <c r="E304">
        <v>4013538200</v>
      </c>
    </row>
    <row r="305" spans="1:5" x14ac:dyDescent="0.3">
      <c r="A305" t="s">
        <v>82</v>
      </c>
      <c r="C305" s="2"/>
    </row>
    <row r="306" spans="1:5" x14ac:dyDescent="0.3">
      <c r="A306" t="s">
        <v>83</v>
      </c>
    </row>
    <row r="307" spans="1:5" x14ac:dyDescent="0.3">
      <c r="A307" t="s">
        <v>84</v>
      </c>
    </row>
    <row r="308" spans="1:5" x14ac:dyDescent="0.3">
      <c r="A308" s="3"/>
      <c r="B308" s="4" t="s">
        <v>6</v>
      </c>
      <c r="C308" s="4" t="s">
        <v>6</v>
      </c>
      <c r="D308" s="13" t="s">
        <v>7</v>
      </c>
      <c r="E308" s="4" t="s">
        <v>30</v>
      </c>
    </row>
    <row r="309" spans="1:5" x14ac:dyDescent="0.3">
      <c r="A309" s="6" t="s">
        <v>8</v>
      </c>
      <c r="B309" s="7" t="s">
        <v>9</v>
      </c>
      <c r="C309" s="7" t="s">
        <v>10</v>
      </c>
      <c r="D309" s="14" t="s">
        <v>11</v>
      </c>
      <c r="E309" s="7" t="s">
        <v>11</v>
      </c>
    </row>
    <row r="310" spans="1:5" x14ac:dyDescent="0.3">
      <c r="A310" s="9" t="s">
        <v>12</v>
      </c>
      <c r="B310" s="15">
        <v>3</v>
      </c>
      <c r="C310" s="15">
        <v>2</v>
      </c>
      <c r="D310" s="15">
        <v>0</v>
      </c>
      <c r="E310" s="15">
        <v>0</v>
      </c>
    </row>
    <row r="311" spans="1:5" x14ac:dyDescent="0.3">
      <c r="A311" s="9" t="s">
        <v>13</v>
      </c>
      <c r="B311" s="15">
        <v>0</v>
      </c>
      <c r="C311" s="15">
        <v>0</v>
      </c>
      <c r="D311" s="15">
        <v>0</v>
      </c>
      <c r="E311" s="15">
        <v>0</v>
      </c>
    </row>
    <row r="312" spans="1:5" x14ac:dyDescent="0.3">
      <c r="A312" s="9" t="s">
        <v>14</v>
      </c>
      <c r="B312" s="15">
        <v>0</v>
      </c>
      <c r="C312" s="15">
        <v>0</v>
      </c>
      <c r="D312" s="15">
        <v>0</v>
      </c>
      <c r="E312" s="15">
        <v>0</v>
      </c>
    </row>
    <row r="313" spans="1:5" x14ac:dyDescent="0.3">
      <c r="A313" s="9" t="s">
        <v>15</v>
      </c>
      <c r="B313" s="15">
        <v>0</v>
      </c>
      <c r="C313" s="15">
        <v>0</v>
      </c>
      <c r="D313" s="15">
        <v>0</v>
      </c>
      <c r="E313" s="15">
        <v>0</v>
      </c>
    </row>
    <row r="314" spans="1:5" x14ac:dyDescent="0.3">
      <c r="A314" s="9" t="s">
        <v>16</v>
      </c>
      <c r="B314" s="15">
        <v>0</v>
      </c>
      <c r="C314" s="15">
        <v>0</v>
      </c>
      <c r="D314" s="15">
        <v>0</v>
      </c>
      <c r="E314" s="15">
        <v>0</v>
      </c>
    </row>
    <row r="315" spans="1:5" x14ac:dyDescent="0.3">
      <c r="A315" s="9" t="s">
        <v>17</v>
      </c>
      <c r="B315" s="15">
        <v>0</v>
      </c>
      <c r="C315" s="15">
        <v>0</v>
      </c>
      <c r="D315" s="15">
        <v>0</v>
      </c>
      <c r="E315" s="15">
        <v>0</v>
      </c>
    </row>
    <row r="316" spans="1:5" x14ac:dyDescent="0.3">
      <c r="A316" s="9" t="s">
        <v>18</v>
      </c>
      <c r="B316" s="15">
        <v>0</v>
      </c>
      <c r="C316" s="15">
        <v>0</v>
      </c>
      <c r="D316" s="15">
        <v>0</v>
      </c>
      <c r="E316" s="15">
        <v>0</v>
      </c>
    </row>
    <row r="317" spans="1:5" x14ac:dyDescent="0.3">
      <c r="A317" s="9" t="s">
        <v>19</v>
      </c>
      <c r="B317" s="15">
        <v>0</v>
      </c>
      <c r="C317" s="15">
        <v>0</v>
      </c>
      <c r="D317" s="15">
        <v>0</v>
      </c>
      <c r="E317" s="15">
        <v>0</v>
      </c>
    </row>
    <row r="318" spans="1:5" x14ac:dyDescent="0.3">
      <c r="A318" s="9" t="s">
        <v>20</v>
      </c>
      <c r="B318" s="15">
        <v>0</v>
      </c>
      <c r="C318" s="15">
        <v>0</v>
      </c>
      <c r="D318" s="15">
        <v>0</v>
      </c>
      <c r="E318" s="15">
        <v>0</v>
      </c>
    </row>
    <row r="319" spans="1:5" x14ac:dyDescent="0.3">
      <c r="A319" s="9" t="s">
        <v>21</v>
      </c>
      <c r="B319" s="15">
        <v>0</v>
      </c>
      <c r="C319" s="15">
        <v>0</v>
      </c>
      <c r="D319" s="15">
        <v>0</v>
      </c>
      <c r="E319" s="15">
        <v>0</v>
      </c>
    </row>
    <row r="320" spans="1:5" x14ac:dyDescent="0.3">
      <c r="A320" s="9" t="s">
        <v>22</v>
      </c>
      <c r="B320" s="15">
        <v>0</v>
      </c>
      <c r="C320" s="15">
        <v>0</v>
      </c>
      <c r="D320" s="15">
        <v>0</v>
      </c>
      <c r="E320" s="15">
        <v>0</v>
      </c>
    </row>
    <row r="321" spans="1:5" x14ac:dyDescent="0.3">
      <c r="A321" s="9" t="s">
        <v>23</v>
      </c>
      <c r="B321" s="60">
        <v>0</v>
      </c>
      <c r="C321" s="10">
        <v>0</v>
      </c>
      <c r="D321" s="10">
        <v>0</v>
      </c>
      <c r="E321" s="10">
        <v>0</v>
      </c>
    </row>
    <row r="322" spans="1:5" x14ac:dyDescent="0.3">
      <c r="A322" s="9" t="s">
        <v>24</v>
      </c>
      <c r="B322" s="10">
        <f>SUM(B310:B321)</f>
        <v>3</v>
      </c>
      <c r="C322" s="10">
        <f t="shared" ref="C322:E322" si="11">SUM(C310:C321)</f>
        <v>2</v>
      </c>
      <c r="D322" s="10">
        <f t="shared" si="11"/>
        <v>0</v>
      </c>
      <c r="E322" s="10">
        <f t="shared" si="11"/>
        <v>0</v>
      </c>
    </row>
    <row r="331" spans="1:5" x14ac:dyDescent="0.3">
      <c r="A331" t="s">
        <v>85</v>
      </c>
      <c r="B331" s="2" t="s">
        <v>86</v>
      </c>
      <c r="C331" t="s">
        <v>2</v>
      </c>
      <c r="E331">
        <v>4013538277</v>
      </c>
    </row>
    <row r="332" spans="1:5" x14ac:dyDescent="0.3">
      <c r="A332" t="s">
        <v>87</v>
      </c>
      <c r="C332" s="2"/>
    </row>
    <row r="333" spans="1:5" x14ac:dyDescent="0.3">
      <c r="A333" t="s">
        <v>88</v>
      </c>
    </row>
    <row r="334" spans="1:5" x14ac:dyDescent="0.3">
      <c r="A334" t="s">
        <v>89</v>
      </c>
    </row>
    <row r="335" spans="1:5" x14ac:dyDescent="0.3">
      <c r="A335" s="3"/>
      <c r="B335" s="4" t="s">
        <v>6</v>
      </c>
      <c r="C335" s="4" t="s">
        <v>6</v>
      </c>
      <c r="D335" s="5" t="s">
        <v>7</v>
      </c>
      <c r="E335" s="4" t="s">
        <v>30</v>
      </c>
    </row>
    <row r="336" spans="1:5" x14ac:dyDescent="0.3">
      <c r="A336" s="6" t="s">
        <v>8</v>
      </c>
      <c r="B336" s="7" t="s">
        <v>9</v>
      </c>
      <c r="C336" s="7" t="s">
        <v>10</v>
      </c>
      <c r="D336" s="8" t="s">
        <v>11</v>
      </c>
      <c r="E336" s="7" t="s">
        <v>11</v>
      </c>
    </row>
    <row r="337" spans="1:5" x14ac:dyDescent="0.3">
      <c r="A337" s="62" t="s">
        <v>12</v>
      </c>
      <c r="B337" s="15">
        <v>0</v>
      </c>
      <c r="C337" s="15">
        <v>0</v>
      </c>
      <c r="D337" s="15">
        <v>0</v>
      </c>
      <c r="E337" s="15">
        <v>0</v>
      </c>
    </row>
    <row r="338" spans="1:5" x14ac:dyDescent="0.3">
      <c r="A338" s="9" t="s">
        <v>13</v>
      </c>
      <c r="B338" s="15">
        <v>0</v>
      </c>
      <c r="C338" s="15">
        <v>0</v>
      </c>
      <c r="D338" s="15">
        <v>0</v>
      </c>
      <c r="E338" s="15">
        <v>0</v>
      </c>
    </row>
    <row r="339" spans="1:5" x14ac:dyDescent="0.3">
      <c r="A339" s="9" t="s">
        <v>14</v>
      </c>
      <c r="B339" s="15">
        <v>0</v>
      </c>
      <c r="C339" s="15">
        <v>0</v>
      </c>
      <c r="D339" s="15">
        <v>0</v>
      </c>
      <c r="E339" s="15">
        <v>0</v>
      </c>
    </row>
    <row r="340" spans="1:5" x14ac:dyDescent="0.3">
      <c r="A340" s="9" t="s">
        <v>15</v>
      </c>
      <c r="B340" s="15">
        <v>0</v>
      </c>
      <c r="C340" s="15">
        <v>0</v>
      </c>
      <c r="D340" s="15">
        <v>0</v>
      </c>
      <c r="E340" s="15">
        <v>0</v>
      </c>
    </row>
    <row r="341" spans="1:5" x14ac:dyDescent="0.3">
      <c r="A341" s="9" t="s">
        <v>16</v>
      </c>
      <c r="B341" s="15">
        <v>0</v>
      </c>
      <c r="C341" s="15">
        <v>0</v>
      </c>
      <c r="D341" s="15">
        <v>0</v>
      </c>
      <c r="E341" s="15">
        <v>0</v>
      </c>
    </row>
    <row r="342" spans="1:5" x14ac:dyDescent="0.3">
      <c r="A342" s="9" t="s">
        <v>17</v>
      </c>
      <c r="B342" s="15">
        <v>0</v>
      </c>
      <c r="C342" s="15">
        <v>0</v>
      </c>
      <c r="D342" s="15">
        <v>0</v>
      </c>
      <c r="E342" s="15">
        <v>0</v>
      </c>
    </row>
    <row r="343" spans="1:5" x14ac:dyDescent="0.3">
      <c r="A343" s="9" t="s">
        <v>18</v>
      </c>
      <c r="B343" s="15">
        <v>0</v>
      </c>
      <c r="C343" s="15">
        <v>0</v>
      </c>
      <c r="D343" s="15">
        <v>0</v>
      </c>
      <c r="E343" s="15">
        <v>0</v>
      </c>
    </row>
    <row r="344" spans="1:5" x14ac:dyDescent="0.3">
      <c r="A344" s="9" t="s">
        <v>19</v>
      </c>
      <c r="B344" s="15">
        <v>0</v>
      </c>
      <c r="C344" s="15">
        <v>0</v>
      </c>
      <c r="D344" s="15">
        <v>0</v>
      </c>
      <c r="E344" s="15">
        <v>0</v>
      </c>
    </row>
    <row r="345" spans="1:5" x14ac:dyDescent="0.3">
      <c r="A345" s="9" t="s">
        <v>20</v>
      </c>
      <c r="B345" s="15">
        <v>0</v>
      </c>
      <c r="C345" s="15">
        <v>0</v>
      </c>
      <c r="D345" s="15">
        <v>0</v>
      </c>
      <c r="E345" s="15">
        <v>0</v>
      </c>
    </row>
    <row r="346" spans="1:5" x14ac:dyDescent="0.3">
      <c r="A346" s="9" t="s">
        <v>21</v>
      </c>
      <c r="B346" s="15">
        <v>0</v>
      </c>
      <c r="C346" s="15">
        <v>0</v>
      </c>
      <c r="D346" s="15">
        <v>0</v>
      </c>
      <c r="E346" s="15">
        <v>0</v>
      </c>
    </row>
    <row r="347" spans="1:5" x14ac:dyDescent="0.3">
      <c r="A347" s="9" t="s">
        <v>22</v>
      </c>
      <c r="B347" s="10">
        <v>1</v>
      </c>
      <c r="C347" s="10">
        <v>3</v>
      </c>
      <c r="D347" s="10">
        <v>0</v>
      </c>
      <c r="E347" s="10">
        <v>0</v>
      </c>
    </row>
    <row r="348" spans="1:5" x14ac:dyDescent="0.3">
      <c r="A348" s="9" t="s">
        <v>23</v>
      </c>
      <c r="B348" s="10">
        <v>8</v>
      </c>
      <c r="C348" s="10">
        <v>4</v>
      </c>
      <c r="D348" s="10">
        <v>0</v>
      </c>
      <c r="E348" s="10">
        <v>0</v>
      </c>
    </row>
    <row r="349" spans="1:5" x14ac:dyDescent="0.3">
      <c r="A349" s="9" t="s">
        <v>24</v>
      </c>
      <c r="B349" s="10">
        <f>SUM(B337:B348)</f>
        <v>9</v>
      </c>
      <c r="C349" s="10">
        <f>SUM(C337:C348)</f>
        <v>7</v>
      </c>
      <c r="D349" s="10">
        <f t="shared" ref="D349:E349" si="12">SUM(D337:D348)</f>
        <v>0</v>
      </c>
      <c r="E349" s="10">
        <f t="shared" si="12"/>
        <v>0</v>
      </c>
    </row>
    <row r="352" spans="1:5" x14ac:dyDescent="0.3">
      <c r="A352" t="s">
        <v>90</v>
      </c>
      <c r="B352" s="2" t="s">
        <v>91</v>
      </c>
      <c r="C352" t="s">
        <v>2</v>
      </c>
      <c r="E352">
        <v>4013538242</v>
      </c>
    </row>
    <row r="353" spans="1:5" x14ac:dyDescent="0.3">
      <c r="A353" t="s">
        <v>92</v>
      </c>
      <c r="C353" s="2"/>
    </row>
    <row r="354" spans="1:5" x14ac:dyDescent="0.3">
      <c r="A354" t="s">
        <v>126</v>
      </c>
    </row>
    <row r="355" spans="1:5" x14ac:dyDescent="0.3">
      <c r="A355" t="s">
        <v>93</v>
      </c>
    </row>
    <row r="356" spans="1:5" x14ac:dyDescent="0.3">
      <c r="A356" s="3"/>
      <c r="B356" s="4" t="s">
        <v>6</v>
      </c>
      <c r="C356" s="4" t="s">
        <v>6</v>
      </c>
      <c r="D356" s="13" t="s">
        <v>7</v>
      </c>
      <c r="E356" s="4" t="s">
        <v>30</v>
      </c>
    </row>
    <row r="357" spans="1:5" x14ac:dyDescent="0.3">
      <c r="A357" s="6" t="s">
        <v>8</v>
      </c>
      <c r="B357" s="7" t="s">
        <v>9</v>
      </c>
      <c r="C357" s="7" t="s">
        <v>10</v>
      </c>
      <c r="D357" s="14" t="s">
        <v>11</v>
      </c>
      <c r="E357" s="7" t="s">
        <v>11</v>
      </c>
    </row>
    <row r="358" spans="1:5" x14ac:dyDescent="0.3">
      <c r="A358" s="9" t="s">
        <v>12</v>
      </c>
      <c r="B358" s="10">
        <v>17</v>
      </c>
      <c r="C358" s="15">
        <v>8</v>
      </c>
      <c r="D358" s="15">
        <v>0</v>
      </c>
      <c r="E358" s="15">
        <v>0</v>
      </c>
    </row>
    <row r="359" spans="1:5" x14ac:dyDescent="0.3">
      <c r="A359" s="9" t="s">
        <v>13</v>
      </c>
      <c r="B359" s="10">
        <v>25</v>
      </c>
      <c r="C359" s="10">
        <v>13</v>
      </c>
      <c r="D359" s="10">
        <v>0</v>
      </c>
      <c r="E359" s="10">
        <v>0</v>
      </c>
    </row>
    <row r="360" spans="1:5" x14ac:dyDescent="0.3">
      <c r="A360" s="9" t="s">
        <v>14</v>
      </c>
      <c r="B360" s="60">
        <v>15</v>
      </c>
      <c r="C360" s="10">
        <v>8</v>
      </c>
      <c r="D360" s="10">
        <v>0</v>
      </c>
      <c r="E360" s="10">
        <v>0</v>
      </c>
    </row>
    <row r="361" spans="1:5" x14ac:dyDescent="0.3">
      <c r="A361" s="9" t="s">
        <v>15</v>
      </c>
      <c r="B361" s="10">
        <v>13</v>
      </c>
      <c r="C361" s="10">
        <v>7</v>
      </c>
      <c r="D361" s="10">
        <v>0</v>
      </c>
      <c r="E361" s="10">
        <v>0</v>
      </c>
    </row>
    <row r="362" spans="1:5" x14ac:dyDescent="0.3">
      <c r="A362" s="9" t="s">
        <v>16</v>
      </c>
      <c r="B362" s="10">
        <v>13</v>
      </c>
      <c r="C362" s="10">
        <v>7</v>
      </c>
      <c r="D362" s="10">
        <v>0</v>
      </c>
      <c r="E362" s="10">
        <v>0</v>
      </c>
    </row>
    <row r="363" spans="1:5" x14ac:dyDescent="0.3">
      <c r="A363" s="9" t="s">
        <v>17</v>
      </c>
      <c r="B363" s="10">
        <v>11</v>
      </c>
      <c r="C363" s="10">
        <v>6</v>
      </c>
      <c r="D363" s="10">
        <v>0</v>
      </c>
      <c r="E363" s="10">
        <v>0</v>
      </c>
    </row>
    <row r="364" spans="1:5" x14ac:dyDescent="0.3">
      <c r="A364" s="9" t="s">
        <v>18</v>
      </c>
      <c r="B364" s="10">
        <v>13</v>
      </c>
      <c r="C364" s="10">
        <v>6</v>
      </c>
      <c r="D364" s="10">
        <v>0</v>
      </c>
      <c r="E364" s="10">
        <v>0</v>
      </c>
    </row>
    <row r="365" spans="1:5" x14ac:dyDescent="0.3">
      <c r="A365" s="9" t="s">
        <v>19</v>
      </c>
      <c r="B365" s="10">
        <v>14</v>
      </c>
      <c r="C365" s="10">
        <v>7</v>
      </c>
      <c r="D365" s="10">
        <v>0</v>
      </c>
      <c r="E365" s="10">
        <v>0</v>
      </c>
    </row>
    <row r="366" spans="1:5" x14ac:dyDescent="0.3">
      <c r="A366" s="9" t="s">
        <v>20</v>
      </c>
      <c r="B366" s="10">
        <v>15</v>
      </c>
      <c r="C366" s="10">
        <v>7</v>
      </c>
      <c r="D366" s="10">
        <v>0</v>
      </c>
      <c r="E366" s="10">
        <v>0</v>
      </c>
    </row>
    <row r="367" spans="1:5" x14ac:dyDescent="0.3">
      <c r="A367" s="9" t="s">
        <v>21</v>
      </c>
      <c r="B367" s="10">
        <v>9</v>
      </c>
      <c r="C367" s="10">
        <v>5</v>
      </c>
      <c r="D367" s="10">
        <v>0</v>
      </c>
      <c r="E367" s="10">
        <v>0</v>
      </c>
    </row>
    <row r="368" spans="1:5" x14ac:dyDescent="0.3">
      <c r="A368" s="9" t="s">
        <v>22</v>
      </c>
      <c r="B368" s="10">
        <v>10</v>
      </c>
      <c r="C368" s="10">
        <v>5</v>
      </c>
      <c r="D368" s="10">
        <v>0</v>
      </c>
      <c r="E368" s="10">
        <v>0</v>
      </c>
    </row>
    <row r="369" spans="1:6" x14ac:dyDescent="0.3">
      <c r="A369" s="9" t="s">
        <v>23</v>
      </c>
      <c r="B369" s="10">
        <v>12</v>
      </c>
      <c r="C369" s="10">
        <v>6</v>
      </c>
      <c r="D369" s="10">
        <v>0</v>
      </c>
      <c r="E369" s="10">
        <v>0</v>
      </c>
    </row>
    <row r="370" spans="1:6" x14ac:dyDescent="0.3">
      <c r="A370" s="9" t="s">
        <v>24</v>
      </c>
      <c r="B370" s="10">
        <f>SUM(B358:B369)</f>
        <v>167</v>
      </c>
      <c r="C370" s="10">
        <f t="shared" ref="C370:E370" si="13">SUM(C358:C369)</f>
        <v>85</v>
      </c>
      <c r="D370" s="10">
        <f t="shared" si="13"/>
        <v>0</v>
      </c>
      <c r="E370" s="10">
        <f t="shared" si="13"/>
        <v>0</v>
      </c>
    </row>
    <row r="371" spans="1:6" x14ac:dyDescent="0.3">
      <c r="A371" s="11"/>
      <c r="B371" s="12"/>
      <c r="C371" s="12"/>
      <c r="D371" s="12"/>
      <c r="E371" s="12"/>
      <c r="F371" s="12"/>
    </row>
    <row r="372" spans="1:6" x14ac:dyDescent="0.3">
      <c r="A372" s="11"/>
      <c r="B372" s="12"/>
      <c r="C372" s="12"/>
      <c r="D372" s="12"/>
      <c r="E372" s="12"/>
      <c r="F372" s="12"/>
    </row>
    <row r="373" spans="1:6" x14ac:dyDescent="0.3">
      <c r="A373" s="11"/>
      <c r="B373" s="12"/>
      <c r="C373" s="12"/>
      <c r="D373" s="12"/>
      <c r="E373" s="12"/>
      <c r="F373" s="12"/>
    </row>
    <row r="374" spans="1:6" x14ac:dyDescent="0.3">
      <c r="A374" s="11"/>
      <c r="B374" s="12"/>
      <c r="C374" s="12"/>
      <c r="D374" s="12"/>
      <c r="E374" s="12"/>
      <c r="F374" s="12"/>
    </row>
    <row r="375" spans="1:6" x14ac:dyDescent="0.3">
      <c r="A375" t="s">
        <v>121</v>
      </c>
      <c r="B375" s="2" t="s">
        <v>127</v>
      </c>
      <c r="C375" t="s">
        <v>2</v>
      </c>
      <c r="E375" s="2" t="s">
        <v>116</v>
      </c>
    </row>
    <row r="376" spans="1:6" x14ac:dyDescent="0.3">
      <c r="A376" t="s">
        <v>92</v>
      </c>
      <c r="C376" s="2"/>
    </row>
    <row r="377" spans="1:6" x14ac:dyDescent="0.3">
      <c r="A377" t="s">
        <v>128</v>
      </c>
    </row>
    <row r="378" spans="1:6" x14ac:dyDescent="0.3">
      <c r="A378" t="s">
        <v>129</v>
      </c>
      <c r="C378" t="s">
        <v>117</v>
      </c>
    </row>
    <row r="379" spans="1:6" x14ac:dyDescent="0.3">
      <c r="A379" s="3"/>
      <c r="B379" s="4" t="s">
        <v>6</v>
      </c>
      <c r="C379" s="4" t="s">
        <v>6</v>
      </c>
      <c r="D379" s="13" t="s">
        <v>7</v>
      </c>
      <c r="E379" s="4" t="s">
        <v>30</v>
      </c>
    </row>
    <row r="380" spans="1:6" x14ac:dyDescent="0.3">
      <c r="A380" s="6" t="s">
        <v>8</v>
      </c>
      <c r="B380" s="7" t="s">
        <v>9</v>
      </c>
      <c r="C380" s="7" t="s">
        <v>10</v>
      </c>
      <c r="D380" s="14" t="s">
        <v>11</v>
      </c>
      <c r="E380" s="7" t="s">
        <v>11</v>
      </c>
    </row>
    <row r="381" spans="1:6" x14ac:dyDescent="0.3">
      <c r="A381" s="63" t="s">
        <v>12</v>
      </c>
      <c r="B381" s="10">
        <v>10343</v>
      </c>
      <c r="C381" s="10">
        <v>5167</v>
      </c>
      <c r="D381" s="10">
        <v>0</v>
      </c>
      <c r="E381" s="10">
        <v>0</v>
      </c>
    </row>
    <row r="382" spans="1:6" x14ac:dyDescent="0.3">
      <c r="A382" s="9" t="s">
        <v>13</v>
      </c>
      <c r="B382" s="10">
        <v>9870</v>
      </c>
      <c r="C382" s="10">
        <v>4903</v>
      </c>
      <c r="D382" s="10">
        <v>0</v>
      </c>
      <c r="E382" s="10">
        <v>0</v>
      </c>
    </row>
    <row r="383" spans="1:6" x14ac:dyDescent="0.3">
      <c r="A383" s="9" t="s">
        <v>14</v>
      </c>
      <c r="B383" s="10">
        <v>10766</v>
      </c>
      <c r="C383" s="10">
        <v>5409</v>
      </c>
      <c r="D383" s="10">
        <v>0</v>
      </c>
      <c r="E383" s="10">
        <v>0</v>
      </c>
    </row>
    <row r="384" spans="1:6" x14ac:dyDescent="0.3">
      <c r="A384" s="9" t="s">
        <v>15</v>
      </c>
      <c r="B384" s="10">
        <v>7909</v>
      </c>
      <c r="C384" s="10">
        <v>3976</v>
      </c>
      <c r="D384" s="10">
        <v>0</v>
      </c>
      <c r="E384" s="10">
        <v>0</v>
      </c>
    </row>
    <row r="385" spans="1:6" x14ac:dyDescent="0.3">
      <c r="A385" s="9" t="s">
        <v>16</v>
      </c>
      <c r="B385" s="10">
        <v>11671</v>
      </c>
      <c r="C385" s="10">
        <v>5817</v>
      </c>
      <c r="D385" s="10">
        <v>0</v>
      </c>
      <c r="E385" s="10">
        <v>0</v>
      </c>
    </row>
    <row r="386" spans="1:6" x14ac:dyDescent="0.3">
      <c r="A386" s="9" t="s">
        <v>17</v>
      </c>
      <c r="B386" s="10">
        <v>8633</v>
      </c>
      <c r="C386" s="10">
        <v>4633</v>
      </c>
      <c r="D386" s="10">
        <v>0</v>
      </c>
      <c r="E386" s="10">
        <v>0</v>
      </c>
    </row>
    <row r="387" spans="1:6" x14ac:dyDescent="0.3">
      <c r="A387" s="9" t="s">
        <v>18</v>
      </c>
      <c r="B387" s="10">
        <v>600</v>
      </c>
      <c r="C387" s="10">
        <v>1</v>
      </c>
      <c r="D387" s="10">
        <v>0</v>
      </c>
      <c r="E387" s="10">
        <v>0</v>
      </c>
    </row>
    <row r="388" spans="1:6" x14ac:dyDescent="0.3">
      <c r="A388" s="9" t="s">
        <v>19</v>
      </c>
      <c r="B388" s="10">
        <v>1</v>
      </c>
      <c r="C388" s="10">
        <v>1</v>
      </c>
      <c r="D388" s="10">
        <v>0</v>
      </c>
      <c r="E388" s="10">
        <v>0</v>
      </c>
    </row>
    <row r="389" spans="1:6" x14ac:dyDescent="0.3">
      <c r="A389" s="9" t="s">
        <v>20</v>
      </c>
      <c r="B389" s="10">
        <v>1</v>
      </c>
      <c r="C389" s="10">
        <v>1</v>
      </c>
      <c r="D389" s="10">
        <v>0</v>
      </c>
      <c r="E389" s="10">
        <v>0</v>
      </c>
    </row>
    <row r="390" spans="1:6" x14ac:dyDescent="0.3">
      <c r="A390" s="9" t="s">
        <v>21</v>
      </c>
      <c r="B390" s="10">
        <v>4105</v>
      </c>
      <c r="C390" s="10">
        <v>2070</v>
      </c>
      <c r="D390" s="10">
        <v>0</v>
      </c>
      <c r="E390" s="10">
        <v>0</v>
      </c>
    </row>
    <row r="391" spans="1:6" x14ac:dyDescent="0.3">
      <c r="A391" s="9" t="s">
        <v>22</v>
      </c>
      <c r="B391" s="10">
        <v>3192</v>
      </c>
      <c r="C391" s="10">
        <v>1490</v>
      </c>
      <c r="D391" s="10">
        <v>0</v>
      </c>
      <c r="E391" s="10">
        <v>0</v>
      </c>
    </row>
    <row r="392" spans="1:6" x14ac:dyDescent="0.3">
      <c r="A392" s="9" t="s">
        <v>23</v>
      </c>
      <c r="B392" s="10">
        <v>15784</v>
      </c>
      <c r="C392" s="10">
        <v>7952</v>
      </c>
      <c r="D392" s="10">
        <v>0</v>
      </c>
      <c r="E392" s="10">
        <v>0</v>
      </c>
    </row>
    <row r="393" spans="1:6" x14ac:dyDescent="0.3">
      <c r="A393" s="9" t="s">
        <v>24</v>
      </c>
      <c r="B393" s="10">
        <f>SUM(B381:B392)</f>
        <v>82875</v>
      </c>
      <c r="C393" s="10">
        <f>SUM(C381:C392)</f>
        <v>41420</v>
      </c>
      <c r="D393" s="10">
        <f>SUM(D381:D392)</f>
        <v>0</v>
      </c>
      <c r="E393" s="10">
        <f>SUM(E381:E392)</f>
        <v>0</v>
      </c>
    </row>
    <row r="394" spans="1:6" x14ac:dyDescent="0.3">
      <c r="A394" s="11"/>
      <c r="B394" s="12"/>
      <c r="C394" s="12"/>
      <c r="D394" s="12"/>
      <c r="E394" s="12"/>
      <c r="F394" s="12"/>
    </row>
    <row r="395" spans="1:6" x14ac:dyDescent="0.3">
      <c r="A395" s="16" t="s">
        <v>31</v>
      </c>
    </row>
    <row r="396" spans="1:6" x14ac:dyDescent="0.3">
      <c r="A396" s="1" t="s">
        <v>94</v>
      </c>
    </row>
    <row r="397" spans="1:6" x14ac:dyDescent="0.3">
      <c r="A397" t="s">
        <v>33</v>
      </c>
      <c r="D397" s="39">
        <f>B275+B301+B349+B370+B254+B322+B393</f>
        <v>113167</v>
      </c>
      <c r="E397" s="18"/>
      <c r="F397" s="40">
        <f>D397*E397</f>
        <v>0</v>
      </c>
    </row>
    <row r="398" spans="1:6" x14ac:dyDescent="0.3">
      <c r="A398" s="8" t="s">
        <v>34</v>
      </c>
      <c r="B398" s="8"/>
      <c r="C398" s="8"/>
      <c r="D398" s="41">
        <f>C254+C275+C301+C322+C349+C370+C393</f>
        <v>63300</v>
      </c>
      <c r="E398" s="18"/>
      <c r="F398" s="40">
        <f>D398*E398</f>
        <v>0</v>
      </c>
    </row>
    <row r="399" spans="1:6" x14ac:dyDescent="0.3">
      <c r="A399" s="8" t="s">
        <v>35</v>
      </c>
      <c r="B399" s="8"/>
      <c r="C399" s="8"/>
      <c r="D399" s="41">
        <f>SUM(D397:D398)</f>
        <v>176467</v>
      </c>
      <c r="F399" s="19">
        <f>SUM(F397:F398)</f>
        <v>0</v>
      </c>
    </row>
    <row r="401" spans="1:5" x14ac:dyDescent="0.3">
      <c r="A401" t="s">
        <v>95</v>
      </c>
      <c r="B401" s="2" t="s">
        <v>96</v>
      </c>
      <c r="C401" t="s">
        <v>2</v>
      </c>
      <c r="E401">
        <v>4013538315</v>
      </c>
    </row>
    <row r="402" spans="1:5" x14ac:dyDescent="0.3">
      <c r="A402" t="s">
        <v>97</v>
      </c>
      <c r="C402" s="2"/>
    </row>
    <row r="403" spans="1:5" x14ac:dyDescent="0.3">
      <c r="A403" t="s">
        <v>98</v>
      </c>
    </row>
    <row r="404" spans="1:5" x14ac:dyDescent="0.3">
      <c r="A404" t="s">
        <v>5</v>
      </c>
    </row>
    <row r="405" spans="1:5" x14ac:dyDescent="0.3">
      <c r="A405" s="3"/>
      <c r="B405" s="4" t="s">
        <v>6</v>
      </c>
      <c r="C405" s="4" t="s">
        <v>6</v>
      </c>
      <c r="D405" s="5" t="s">
        <v>7</v>
      </c>
      <c r="E405" s="4" t="s">
        <v>30</v>
      </c>
    </row>
    <row r="406" spans="1:5" x14ac:dyDescent="0.3">
      <c r="A406" s="6" t="s">
        <v>8</v>
      </c>
      <c r="B406" s="7" t="s">
        <v>9</v>
      </c>
      <c r="C406" s="7" t="s">
        <v>10</v>
      </c>
      <c r="D406" s="8" t="s">
        <v>11</v>
      </c>
      <c r="E406" s="7" t="s">
        <v>11</v>
      </c>
    </row>
    <row r="407" spans="1:5" x14ac:dyDescent="0.3">
      <c r="A407" s="9" t="s">
        <v>12</v>
      </c>
      <c r="B407" s="10">
        <v>2559</v>
      </c>
      <c r="C407" s="10">
        <v>0</v>
      </c>
      <c r="D407" s="10">
        <v>0</v>
      </c>
      <c r="E407" s="10">
        <v>0</v>
      </c>
    </row>
    <row r="408" spans="1:5" x14ac:dyDescent="0.3">
      <c r="A408" s="9" t="s">
        <v>13</v>
      </c>
      <c r="B408" s="10">
        <v>2628</v>
      </c>
      <c r="C408" s="10">
        <v>0</v>
      </c>
      <c r="D408" s="10">
        <v>0</v>
      </c>
      <c r="E408" s="10">
        <v>0</v>
      </c>
    </row>
    <row r="409" spans="1:5" x14ac:dyDescent="0.3">
      <c r="A409" s="9" t="s">
        <v>14</v>
      </c>
      <c r="B409" s="10">
        <v>1936</v>
      </c>
      <c r="C409" s="10">
        <v>0</v>
      </c>
      <c r="D409" s="10">
        <v>0</v>
      </c>
      <c r="E409" s="10">
        <v>0</v>
      </c>
    </row>
    <row r="410" spans="1:5" x14ac:dyDescent="0.3">
      <c r="A410" s="9" t="s">
        <v>15</v>
      </c>
      <c r="B410" s="10">
        <v>1290</v>
      </c>
      <c r="C410" s="10">
        <v>0</v>
      </c>
      <c r="D410" s="10">
        <v>0</v>
      </c>
      <c r="E410" s="10">
        <v>0</v>
      </c>
    </row>
    <row r="411" spans="1:5" x14ac:dyDescent="0.3">
      <c r="A411" s="9" t="s">
        <v>16</v>
      </c>
      <c r="B411" s="10">
        <v>372</v>
      </c>
      <c r="C411" s="10">
        <v>0</v>
      </c>
      <c r="D411" s="10">
        <v>0</v>
      </c>
      <c r="E411" s="10">
        <v>0</v>
      </c>
    </row>
    <row r="412" spans="1:5" x14ac:dyDescent="0.3">
      <c r="A412" s="9" t="s">
        <v>17</v>
      </c>
      <c r="B412" s="10">
        <v>370</v>
      </c>
      <c r="C412" s="10">
        <v>0</v>
      </c>
      <c r="D412" s="10">
        <v>0</v>
      </c>
      <c r="E412" s="10">
        <v>0</v>
      </c>
    </row>
    <row r="413" spans="1:5" x14ac:dyDescent="0.3">
      <c r="A413" s="9" t="s">
        <v>18</v>
      </c>
      <c r="B413" s="10">
        <v>449</v>
      </c>
      <c r="C413" s="10">
        <v>0</v>
      </c>
      <c r="D413" s="10">
        <v>0</v>
      </c>
      <c r="E413" s="10">
        <v>0</v>
      </c>
    </row>
    <row r="414" spans="1:5" x14ac:dyDescent="0.3">
      <c r="A414" s="9" t="s">
        <v>19</v>
      </c>
      <c r="B414" s="10">
        <v>548</v>
      </c>
      <c r="C414" s="10">
        <v>0</v>
      </c>
      <c r="D414" s="10">
        <v>0</v>
      </c>
      <c r="E414" s="10">
        <v>0</v>
      </c>
    </row>
    <row r="415" spans="1:5" x14ac:dyDescent="0.3">
      <c r="A415" s="9" t="s">
        <v>20</v>
      </c>
      <c r="B415" s="10">
        <v>323</v>
      </c>
      <c r="C415" s="10">
        <v>0</v>
      </c>
      <c r="D415" s="10">
        <v>0</v>
      </c>
      <c r="E415" s="10">
        <v>0</v>
      </c>
    </row>
    <row r="416" spans="1:5" x14ac:dyDescent="0.3">
      <c r="A416" s="9" t="s">
        <v>21</v>
      </c>
      <c r="B416" s="10">
        <v>1604</v>
      </c>
      <c r="C416" s="10">
        <v>0</v>
      </c>
      <c r="D416" s="10">
        <v>0</v>
      </c>
      <c r="E416" s="10">
        <v>0</v>
      </c>
    </row>
    <row r="417" spans="1:5" x14ac:dyDescent="0.3">
      <c r="A417" s="9" t="s">
        <v>22</v>
      </c>
      <c r="B417" s="10">
        <v>1375</v>
      </c>
      <c r="C417" s="10">
        <v>142</v>
      </c>
      <c r="D417" s="10">
        <v>0</v>
      </c>
      <c r="E417" s="10">
        <v>0</v>
      </c>
    </row>
    <row r="418" spans="1:5" x14ac:dyDescent="0.3">
      <c r="A418" s="9" t="s">
        <v>23</v>
      </c>
      <c r="B418" s="10">
        <v>2591</v>
      </c>
      <c r="C418" s="10">
        <v>1122</v>
      </c>
      <c r="D418" s="10">
        <v>0</v>
      </c>
      <c r="E418" s="10">
        <v>0</v>
      </c>
    </row>
    <row r="419" spans="1:5" x14ac:dyDescent="0.3">
      <c r="A419" s="9" t="s">
        <v>24</v>
      </c>
      <c r="B419" s="10">
        <f>SUM(B407:B418)</f>
        <v>16045</v>
      </c>
      <c r="C419" s="10">
        <f>SUM(C407:C418)</f>
        <v>1264</v>
      </c>
      <c r="D419" s="10"/>
      <c r="E419" s="10"/>
    </row>
    <row r="423" spans="1:5" x14ac:dyDescent="0.3">
      <c r="A423" t="s">
        <v>99</v>
      </c>
      <c r="B423" s="2" t="s">
        <v>100</v>
      </c>
      <c r="C423" t="s">
        <v>2</v>
      </c>
      <c r="E423">
        <v>4013538234</v>
      </c>
    </row>
    <row r="424" spans="1:5" x14ac:dyDescent="0.3">
      <c r="A424" t="s">
        <v>101</v>
      </c>
      <c r="C424" s="2"/>
    </row>
    <row r="425" spans="1:5" x14ac:dyDescent="0.3">
      <c r="A425" t="s">
        <v>102</v>
      </c>
    </row>
    <row r="426" spans="1:5" x14ac:dyDescent="0.3">
      <c r="A426" t="s">
        <v>93</v>
      </c>
    </row>
    <row r="427" spans="1:5" x14ac:dyDescent="0.3">
      <c r="A427" s="3"/>
      <c r="B427" s="4" t="s">
        <v>6</v>
      </c>
      <c r="C427" s="4" t="s">
        <v>6</v>
      </c>
      <c r="D427" s="13" t="s">
        <v>7</v>
      </c>
      <c r="E427" s="4" t="s">
        <v>30</v>
      </c>
    </row>
    <row r="428" spans="1:5" x14ac:dyDescent="0.3">
      <c r="A428" s="6" t="s">
        <v>8</v>
      </c>
      <c r="B428" s="7" t="s">
        <v>9</v>
      </c>
      <c r="C428" s="7" t="s">
        <v>10</v>
      </c>
      <c r="D428" s="14" t="s">
        <v>11</v>
      </c>
      <c r="E428" s="7" t="s">
        <v>11</v>
      </c>
    </row>
    <row r="429" spans="1:5" x14ac:dyDescent="0.3">
      <c r="A429" s="9" t="s">
        <v>12</v>
      </c>
      <c r="B429" s="10">
        <v>5109</v>
      </c>
      <c r="C429" s="15">
        <v>0</v>
      </c>
      <c r="D429" s="15">
        <v>0</v>
      </c>
      <c r="E429" s="15">
        <v>0</v>
      </c>
    </row>
    <row r="430" spans="1:5" x14ac:dyDescent="0.3">
      <c r="A430" s="9" t="s">
        <v>13</v>
      </c>
      <c r="B430" s="10">
        <v>5004</v>
      </c>
      <c r="C430" s="10">
        <v>0</v>
      </c>
      <c r="D430" s="10">
        <v>0</v>
      </c>
      <c r="E430" s="10">
        <v>0</v>
      </c>
    </row>
    <row r="431" spans="1:5" x14ac:dyDescent="0.3">
      <c r="A431" s="9" t="s">
        <v>14</v>
      </c>
      <c r="B431" s="10">
        <v>845</v>
      </c>
      <c r="C431" s="10">
        <v>0</v>
      </c>
      <c r="D431" s="10">
        <v>0</v>
      </c>
      <c r="E431" s="10">
        <v>0</v>
      </c>
    </row>
    <row r="432" spans="1:5" x14ac:dyDescent="0.3">
      <c r="A432" s="9" t="s">
        <v>15</v>
      </c>
      <c r="B432" s="10">
        <v>26</v>
      </c>
      <c r="C432" s="10">
        <v>0</v>
      </c>
      <c r="D432" s="10">
        <v>0</v>
      </c>
      <c r="E432" s="10">
        <v>0</v>
      </c>
    </row>
    <row r="433" spans="1:5" x14ac:dyDescent="0.3">
      <c r="A433" s="9" t="s">
        <v>16</v>
      </c>
      <c r="B433" s="10">
        <v>0</v>
      </c>
      <c r="C433" s="10">
        <v>0</v>
      </c>
      <c r="D433" s="10">
        <v>0</v>
      </c>
      <c r="E433" s="10">
        <v>0</v>
      </c>
    </row>
    <row r="434" spans="1:5" x14ac:dyDescent="0.3">
      <c r="A434" s="9" t="s">
        <v>17</v>
      </c>
      <c r="B434" s="10">
        <v>0</v>
      </c>
      <c r="C434" s="10">
        <v>0</v>
      </c>
      <c r="D434" s="10">
        <v>0</v>
      </c>
      <c r="E434" s="10">
        <v>0</v>
      </c>
    </row>
    <row r="435" spans="1:5" x14ac:dyDescent="0.3">
      <c r="A435" s="9" t="s">
        <v>18</v>
      </c>
      <c r="B435" s="10">
        <v>0</v>
      </c>
      <c r="C435" s="10">
        <v>0</v>
      </c>
      <c r="D435" s="10">
        <v>0</v>
      </c>
      <c r="E435" s="10">
        <v>0</v>
      </c>
    </row>
    <row r="436" spans="1:5" x14ac:dyDescent="0.3">
      <c r="A436" s="9" t="s">
        <v>19</v>
      </c>
      <c r="B436" s="10">
        <v>0</v>
      </c>
      <c r="C436" s="10">
        <v>0</v>
      </c>
      <c r="D436" s="10">
        <v>0</v>
      </c>
      <c r="E436" s="10">
        <v>0</v>
      </c>
    </row>
    <row r="437" spans="1:5" x14ac:dyDescent="0.3">
      <c r="A437" s="9" t="s">
        <v>20</v>
      </c>
      <c r="B437" s="10">
        <v>0</v>
      </c>
      <c r="C437" s="10">
        <v>0</v>
      </c>
      <c r="D437" s="10">
        <v>0</v>
      </c>
      <c r="E437" s="10">
        <v>0</v>
      </c>
    </row>
    <row r="438" spans="1:5" x14ac:dyDescent="0.3">
      <c r="A438" s="9" t="s">
        <v>21</v>
      </c>
      <c r="B438" s="10">
        <v>2010</v>
      </c>
      <c r="C438" s="10">
        <v>330</v>
      </c>
      <c r="D438" s="10">
        <v>0</v>
      </c>
      <c r="E438" s="10">
        <v>0</v>
      </c>
    </row>
    <row r="439" spans="1:5" x14ac:dyDescent="0.3">
      <c r="A439" s="9" t="s">
        <v>22</v>
      </c>
      <c r="B439" s="10">
        <v>2905</v>
      </c>
      <c r="C439" s="10">
        <v>1265</v>
      </c>
      <c r="D439" s="10">
        <v>0</v>
      </c>
      <c r="E439" s="10">
        <v>0</v>
      </c>
    </row>
    <row r="440" spans="1:5" x14ac:dyDescent="0.3">
      <c r="A440" s="9" t="s">
        <v>23</v>
      </c>
      <c r="B440" s="10">
        <v>3755</v>
      </c>
      <c r="C440" s="10">
        <v>1677</v>
      </c>
      <c r="D440" s="10">
        <v>0</v>
      </c>
      <c r="E440" s="10">
        <v>0</v>
      </c>
    </row>
    <row r="441" spans="1:5" x14ac:dyDescent="0.3">
      <c r="A441" s="9" t="s">
        <v>24</v>
      </c>
      <c r="B441" s="10">
        <f>SUM(B429:B440)</f>
        <v>19654</v>
      </c>
      <c r="C441" s="10">
        <f>SUM(C429:C440)</f>
        <v>3272</v>
      </c>
      <c r="D441" s="10">
        <f t="shared" ref="D441:E441" si="14">SUM(D429:D440)</f>
        <v>0</v>
      </c>
      <c r="E441" s="10">
        <f t="shared" si="14"/>
        <v>0</v>
      </c>
    </row>
    <row r="445" spans="1:5" x14ac:dyDescent="0.3">
      <c r="A445" t="s">
        <v>104</v>
      </c>
      <c r="B445" s="2" t="s">
        <v>105</v>
      </c>
      <c r="C445" t="s">
        <v>2</v>
      </c>
      <c r="E445">
        <v>4013538226</v>
      </c>
    </row>
    <row r="446" spans="1:5" x14ac:dyDescent="0.3">
      <c r="A446" t="s">
        <v>103</v>
      </c>
      <c r="C446" s="2"/>
    </row>
    <row r="447" spans="1:5" x14ac:dyDescent="0.3">
      <c r="A447" t="s">
        <v>132</v>
      </c>
      <c r="B447" t="s">
        <v>134</v>
      </c>
    </row>
    <row r="448" spans="1:5" x14ac:dyDescent="0.3">
      <c r="A448" t="s">
        <v>93</v>
      </c>
    </row>
    <row r="449" spans="1:6" x14ac:dyDescent="0.3">
      <c r="A449" s="3"/>
      <c r="B449" s="4" t="s">
        <v>6</v>
      </c>
      <c r="C449" s="4" t="s">
        <v>6</v>
      </c>
      <c r="D449" s="13" t="s">
        <v>7</v>
      </c>
      <c r="E449" s="4" t="s">
        <v>30</v>
      </c>
    </row>
    <row r="450" spans="1:6" x14ac:dyDescent="0.3">
      <c r="A450" s="6" t="s">
        <v>8</v>
      </c>
      <c r="B450" s="7" t="s">
        <v>9</v>
      </c>
      <c r="C450" s="7" t="s">
        <v>10</v>
      </c>
      <c r="D450" s="14" t="s">
        <v>11</v>
      </c>
      <c r="E450" s="7" t="s">
        <v>11</v>
      </c>
    </row>
    <row r="451" spans="1:6" x14ac:dyDescent="0.3">
      <c r="A451" s="9" t="s">
        <v>12</v>
      </c>
      <c r="B451" s="15">
        <v>1855</v>
      </c>
      <c r="C451" s="15">
        <v>0</v>
      </c>
      <c r="D451" s="15">
        <v>0</v>
      </c>
      <c r="E451" s="15">
        <v>0</v>
      </c>
    </row>
    <row r="452" spans="1:6" x14ac:dyDescent="0.3">
      <c r="A452" s="9" t="s">
        <v>13</v>
      </c>
      <c r="B452" s="10">
        <v>1599</v>
      </c>
      <c r="C452" s="10">
        <v>0</v>
      </c>
      <c r="D452" s="10">
        <v>0</v>
      </c>
      <c r="E452" s="10">
        <v>0</v>
      </c>
    </row>
    <row r="453" spans="1:6" x14ac:dyDescent="0.3">
      <c r="A453" s="9" t="s">
        <v>14</v>
      </c>
      <c r="B453" s="10">
        <v>0</v>
      </c>
      <c r="C453" s="10">
        <v>0</v>
      </c>
      <c r="D453" s="10">
        <v>0</v>
      </c>
      <c r="E453" s="10">
        <v>0</v>
      </c>
    </row>
    <row r="454" spans="1:6" x14ac:dyDescent="0.3">
      <c r="A454" s="9" t="s">
        <v>15</v>
      </c>
      <c r="B454" s="10">
        <v>2610</v>
      </c>
      <c r="C454" s="10">
        <v>0</v>
      </c>
      <c r="D454" s="10">
        <v>0</v>
      </c>
      <c r="E454" s="10">
        <v>0</v>
      </c>
    </row>
    <row r="455" spans="1:6" x14ac:dyDescent="0.3">
      <c r="A455" s="9" t="s">
        <v>16</v>
      </c>
      <c r="B455" s="10">
        <v>381</v>
      </c>
      <c r="C455" s="10">
        <v>0</v>
      </c>
      <c r="D455" s="10">
        <v>0</v>
      </c>
      <c r="E455" s="10">
        <v>0</v>
      </c>
    </row>
    <row r="456" spans="1:6" x14ac:dyDescent="0.3">
      <c r="A456" s="9" t="s">
        <v>17</v>
      </c>
      <c r="B456" s="10">
        <v>590</v>
      </c>
      <c r="C456" s="10">
        <v>0</v>
      </c>
      <c r="D456" s="10">
        <v>0</v>
      </c>
      <c r="E456" s="10">
        <v>0</v>
      </c>
    </row>
    <row r="457" spans="1:6" x14ac:dyDescent="0.3">
      <c r="A457" s="9" t="s">
        <v>18</v>
      </c>
      <c r="B457" s="10">
        <v>106</v>
      </c>
      <c r="C457" s="10">
        <v>0</v>
      </c>
      <c r="D457" s="10">
        <v>0</v>
      </c>
      <c r="E457" s="10">
        <v>0</v>
      </c>
    </row>
    <row r="458" spans="1:6" x14ac:dyDescent="0.3">
      <c r="A458" s="9" t="s">
        <v>19</v>
      </c>
      <c r="B458" s="10">
        <v>65</v>
      </c>
      <c r="C458" s="10">
        <v>0</v>
      </c>
      <c r="D458" s="10">
        <v>0</v>
      </c>
      <c r="E458" s="10">
        <v>0</v>
      </c>
    </row>
    <row r="459" spans="1:6" x14ac:dyDescent="0.3">
      <c r="A459" s="9" t="s">
        <v>20</v>
      </c>
      <c r="B459" s="10">
        <v>42</v>
      </c>
      <c r="C459" s="10">
        <v>0</v>
      </c>
      <c r="D459" s="10">
        <v>0</v>
      </c>
      <c r="E459" s="10">
        <v>0</v>
      </c>
    </row>
    <row r="460" spans="1:6" x14ac:dyDescent="0.3">
      <c r="A460" s="9" t="s">
        <v>21</v>
      </c>
      <c r="B460" s="10">
        <v>954</v>
      </c>
      <c r="C460" s="10">
        <v>309</v>
      </c>
      <c r="D460" s="10">
        <v>0</v>
      </c>
      <c r="E460" s="10">
        <v>0</v>
      </c>
    </row>
    <row r="461" spans="1:6" x14ac:dyDescent="0.3">
      <c r="A461" s="9" t="s">
        <v>22</v>
      </c>
      <c r="B461" s="10">
        <v>897</v>
      </c>
      <c r="C461" s="10">
        <v>347</v>
      </c>
      <c r="D461" s="10">
        <v>0</v>
      </c>
      <c r="E461" s="10">
        <v>0</v>
      </c>
    </row>
    <row r="462" spans="1:6" x14ac:dyDescent="0.3">
      <c r="A462" s="9" t="s">
        <v>23</v>
      </c>
      <c r="B462" s="10">
        <v>1120</v>
      </c>
      <c r="C462" s="10">
        <v>341</v>
      </c>
      <c r="D462" s="10">
        <v>0</v>
      </c>
      <c r="E462" s="10">
        <v>0</v>
      </c>
    </row>
    <row r="463" spans="1:6" x14ac:dyDescent="0.3">
      <c r="A463" s="9" t="s">
        <v>24</v>
      </c>
      <c r="B463" s="10">
        <f>SUM(B451:B462)</f>
        <v>10219</v>
      </c>
      <c r="C463" s="10">
        <f>SUM(C451:C462)</f>
        <v>997</v>
      </c>
      <c r="D463" s="10">
        <f>SUM(D451:D462)</f>
        <v>0</v>
      </c>
      <c r="E463" s="10">
        <f>SUM(E451:E462)</f>
        <v>0</v>
      </c>
    </row>
    <row r="464" spans="1:6" x14ac:dyDescent="0.3">
      <c r="A464" s="11"/>
      <c r="B464" s="12"/>
      <c r="C464" s="12"/>
      <c r="D464" s="12"/>
      <c r="E464" s="12"/>
      <c r="F464" s="12"/>
    </row>
    <row r="465" spans="1:6" x14ac:dyDescent="0.3">
      <c r="A465" s="11"/>
      <c r="B465" s="12"/>
      <c r="C465" s="12"/>
      <c r="D465" s="12"/>
      <c r="E465" s="12"/>
      <c r="F465" s="12"/>
    </row>
    <row r="466" spans="1:6" x14ac:dyDescent="0.3">
      <c r="A466" s="11"/>
      <c r="B466" s="12"/>
      <c r="C466" s="12"/>
      <c r="D466" s="12"/>
      <c r="E466" s="12"/>
      <c r="F466" s="12"/>
    </row>
    <row r="467" spans="1:6" x14ac:dyDescent="0.3">
      <c r="A467" s="11"/>
      <c r="B467" s="12"/>
      <c r="C467" s="12"/>
      <c r="D467" s="12"/>
      <c r="E467" s="12"/>
      <c r="F467" s="12"/>
    </row>
    <row r="468" spans="1:6" x14ac:dyDescent="0.3">
      <c r="A468" s="11"/>
      <c r="B468" s="12"/>
      <c r="C468" s="12"/>
      <c r="D468" s="12"/>
      <c r="E468" s="12"/>
      <c r="F468" s="12"/>
    </row>
    <row r="469" spans="1:6" x14ac:dyDescent="0.3">
      <c r="A469" s="11"/>
      <c r="B469" s="12"/>
      <c r="C469" s="12"/>
      <c r="D469" s="12"/>
      <c r="E469" s="12"/>
      <c r="F469" s="12"/>
    </row>
    <row r="470" spans="1:6" x14ac:dyDescent="0.3">
      <c r="A470" t="s">
        <v>122</v>
      </c>
      <c r="B470" s="2" t="s">
        <v>113</v>
      </c>
      <c r="C470" t="s">
        <v>2</v>
      </c>
      <c r="E470">
        <v>4015695370</v>
      </c>
    </row>
    <row r="471" spans="1:6" x14ac:dyDescent="0.3">
      <c r="A471" t="s">
        <v>114</v>
      </c>
      <c r="C471" s="2"/>
    </row>
    <row r="472" spans="1:6" x14ac:dyDescent="0.3">
      <c r="A472" t="s">
        <v>115</v>
      </c>
    </row>
    <row r="473" spans="1:6" x14ac:dyDescent="0.3">
      <c r="A473" t="s">
        <v>93</v>
      </c>
    </row>
    <row r="474" spans="1:6" x14ac:dyDescent="0.3">
      <c r="A474" s="3"/>
      <c r="B474" s="4" t="s">
        <v>6</v>
      </c>
      <c r="C474" s="4" t="s">
        <v>6</v>
      </c>
      <c r="D474" s="13" t="s">
        <v>7</v>
      </c>
      <c r="E474" s="4" t="s">
        <v>30</v>
      </c>
    </row>
    <row r="475" spans="1:6" x14ac:dyDescent="0.3">
      <c r="A475" s="6" t="s">
        <v>8</v>
      </c>
      <c r="B475" s="7" t="s">
        <v>9</v>
      </c>
      <c r="C475" s="7" t="s">
        <v>10</v>
      </c>
      <c r="D475" s="14" t="s">
        <v>11</v>
      </c>
      <c r="E475" s="7" t="s">
        <v>11</v>
      </c>
    </row>
    <row r="476" spans="1:6" x14ac:dyDescent="0.3">
      <c r="A476" s="62" t="s">
        <v>12</v>
      </c>
      <c r="B476" s="15">
        <v>0</v>
      </c>
      <c r="C476" s="15">
        <v>0</v>
      </c>
      <c r="D476" s="15">
        <v>0</v>
      </c>
      <c r="E476" s="15">
        <v>0</v>
      </c>
    </row>
    <row r="477" spans="1:6" x14ac:dyDescent="0.3">
      <c r="A477" s="62" t="s">
        <v>13</v>
      </c>
      <c r="B477" s="15">
        <v>0</v>
      </c>
      <c r="C477" s="15">
        <v>0</v>
      </c>
      <c r="D477" s="15">
        <v>0</v>
      </c>
      <c r="E477" s="15">
        <v>0</v>
      </c>
    </row>
    <row r="478" spans="1:6" x14ac:dyDescent="0.3">
      <c r="A478" s="9" t="s">
        <v>14</v>
      </c>
      <c r="B478" s="15">
        <v>0</v>
      </c>
      <c r="C478" s="15">
        <v>0</v>
      </c>
      <c r="D478" s="15">
        <v>0</v>
      </c>
      <c r="E478" s="15">
        <v>0</v>
      </c>
    </row>
    <row r="479" spans="1:6" x14ac:dyDescent="0.3">
      <c r="A479" s="9" t="s">
        <v>15</v>
      </c>
      <c r="B479" s="15">
        <v>0</v>
      </c>
      <c r="C479" s="15">
        <v>0</v>
      </c>
      <c r="D479" s="15">
        <v>0</v>
      </c>
      <c r="E479" s="15">
        <v>0</v>
      </c>
    </row>
    <row r="480" spans="1:6" x14ac:dyDescent="0.3">
      <c r="A480" s="9" t="s">
        <v>16</v>
      </c>
      <c r="B480" s="15">
        <v>0</v>
      </c>
      <c r="C480" s="15">
        <v>0</v>
      </c>
      <c r="D480" s="15">
        <v>0</v>
      </c>
      <c r="E480" s="15">
        <v>0</v>
      </c>
    </row>
    <row r="481" spans="1:6" x14ac:dyDescent="0.3">
      <c r="A481" s="9" t="s">
        <v>17</v>
      </c>
      <c r="B481" s="15">
        <v>0</v>
      </c>
      <c r="C481" s="15">
        <v>0</v>
      </c>
      <c r="D481" s="15">
        <v>0</v>
      </c>
      <c r="E481" s="15">
        <v>0</v>
      </c>
    </row>
    <row r="482" spans="1:6" x14ac:dyDescent="0.3">
      <c r="A482" s="9" t="s">
        <v>18</v>
      </c>
      <c r="B482" s="15">
        <v>0</v>
      </c>
      <c r="C482" s="15">
        <v>0</v>
      </c>
      <c r="D482" s="15">
        <v>0</v>
      </c>
      <c r="E482" s="15">
        <v>0</v>
      </c>
    </row>
    <row r="483" spans="1:6" x14ac:dyDescent="0.3">
      <c r="A483" s="9" t="s">
        <v>19</v>
      </c>
      <c r="B483" s="15">
        <v>0</v>
      </c>
      <c r="C483" s="15">
        <v>0</v>
      </c>
      <c r="D483" s="15">
        <v>0</v>
      </c>
      <c r="E483" s="15">
        <v>0</v>
      </c>
    </row>
    <row r="484" spans="1:6" x14ac:dyDescent="0.3">
      <c r="A484" s="9" t="s">
        <v>20</v>
      </c>
      <c r="B484" s="10">
        <v>139</v>
      </c>
      <c r="C484" s="10">
        <v>0</v>
      </c>
      <c r="D484" s="10">
        <v>0</v>
      </c>
      <c r="E484" s="10">
        <v>0</v>
      </c>
    </row>
    <row r="485" spans="1:6" x14ac:dyDescent="0.3">
      <c r="A485" s="9" t="s">
        <v>21</v>
      </c>
      <c r="B485" s="10">
        <v>55</v>
      </c>
      <c r="C485" s="10">
        <v>0</v>
      </c>
      <c r="D485" s="10">
        <v>0</v>
      </c>
      <c r="E485" s="10">
        <v>0</v>
      </c>
    </row>
    <row r="486" spans="1:6" x14ac:dyDescent="0.3">
      <c r="A486" s="9" t="s">
        <v>22</v>
      </c>
      <c r="B486" s="10">
        <v>14</v>
      </c>
      <c r="C486" s="10">
        <v>0</v>
      </c>
      <c r="D486" s="10">
        <v>0</v>
      </c>
      <c r="E486" s="10">
        <v>0</v>
      </c>
    </row>
    <row r="487" spans="1:6" x14ac:dyDescent="0.3">
      <c r="A487" s="9" t="s">
        <v>23</v>
      </c>
      <c r="B487" s="10">
        <v>11</v>
      </c>
      <c r="C487" s="10">
        <v>0</v>
      </c>
      <c r="D487" s="10">
        <v>0</v>
      </c>
      <c r="E487" s="10">
        <v>0</v>
      </c>
    </row>
    <row r="488" spans="1:6" x14ac:dyDescent="0.3">
      <c r="A488" s="9" t="s">
        <v>24</v>
      </c>
      <c r="B488" s="10">
        <f>SUM(B476:B487)</f>
        <v>219</v>
      </c>
      <c r="C488" s="10">
        <f>SUM(C476:C487)</f>
        <v>0</v>
      </c>
      <c r="D488" s="10">
        <f>SUM(D476:D487)</f>
        <v>0</v>
      </c>
      <c r="E488" s="10">
        <f>SUM(E476:E487)</f>
        <v>0</v>
      </c>
    </row>
    <row r="489" spans="1:6" x14ac:dyDescent="0.3">
      <c r="A489" s="11"/>
      <c r="B489" s="12"/>
      <c r="C489" s="12"/>
      <c r="D489" s="12"/>
      <c r="E489" s="12"/>
      <c r="F489" s="12"/>
    </row>
    <row r="490" spans="1:6" x14ac:dyDescent="0.3">
      <c r="A490" s="58"/>
    </row>
    <row r="491" spans="1:6" x14ac:dyDescent="0.3">
      <c r="A491" s="16" t="s">
        <v>31</v>
      </c>
    </row>
    <row r="492" spans="1:6" x14ac:dyDescent="0.3">
      <c r="A492" s="1" t="s">
        <v>106</v>
      </c>
      <c r="E492" s="42"/>
    </row>
    <row r="493" spans="1:6" x14ac:dyDescent="0.3">
      <c r="A493" s="1" t="s">
        <v>35</v>
      </c>
      <c r="D493" s="42">
        <f>B419+B441+B463+B488+C419+C441+C463</f>
        <v>51670</v>
      </c>
      <c r="E493" s="18"/>
      <c r="F493" s="19"/>
    </row>
    <row r="496" spans="1:6" x14ac:dyDescent="0.3">
      <c r="A496" s="1"/>
      <c r="E496" s="42"/>
    </row>
    <row r="499" spans="1:6" x14ac:dyDescent="0.3">
      <c r="A499" t="s">
        <v>107</v>
      </c>
    </row>
    <row r="500" spans="1:6" x14ac:dyDescent="0.3">
      <c r="A500" t="s">
        <v>108</v>
      </c>
    </row>
    <row r="502" spans="1:6" x14ac:dyDescent="0.3">
      <c r="A502" s="43" t="s">
        <v>118</v>
      </c>
      <c r="B502" s="44"/>
      <c r="C502" s="45" t="s">
        <v>109</v>
      </c>
      <c r="D502" s="46">
        <f>D47+D211+D397</f>
        <v>4763544</v>
      </c>
      <c r="E502" s="47"/>
      <c r="F502" s="48">
        <f>D502*E502</f>
        <v>0</v>
      </c>
    </row>
    <row r="503" spans="1:6" x14ac:dyDescent="0.3">
      <c r="A503" s="49" t="s">
        <v>119</v>
      </c>
      <c r="B503" s="30"/>
      <c r="C503" s="7"/>
      <c r="D503" s="50"/>
      <c r="E503" s="50"/>
      <c r="F503" s="51"/>
    </row>
    <row r="504" spans="1:6" x14ac:dyDescent="0.3">
      <c r="A504" s="43" t="s">
        <v>118</v>
      </c>
      <c r="B504" s="44"/>
      <c r="C504" s="45" t="s">
        <v>109</v>
      </c>
      <c r="D504" s="52">
        <f>D48+D212+D398</f>
        <v>2162558</v>
      </c>
      <c r="E504" s="47"/>
      <c r="F504" s="48">
        <f>D504*E504</f>
        <v>0</v>
      </c>
    </row>
    <row r="505" spans="1:6" x14ac:dyDescent="0.3">
      <c r="A505" s="49" t="s">
        <v>130</v>
      </c>
      <c r="B505" s="30"/>
      <c r="C505" s="6"/>
      <c r="D505" s="50"/>
      <c r="E505" s="50"/>
      <c r="F505" s="51"/>
    </row>
    <row r="506" spans="1:6" x14ac:dyDescent="0.3">
      <c r="A506" s="43" t="s">
        <v>120</v>
      </c>
      <c r="B506" s="44"/>
      <c r="C506" s="45" t="s">
        <v>109</v>
      </c>
      <c r="D506" s="52">
        <f>D493</f>
        <v>51670</v>
      </c>
      <c r="E506" s="47"/>
      <c r="F506" s="48">
        <f>D506*E506</f>
        <v>0</v>
      </c>
    </row>
    <row r="507" spans="1:6" x14ac:dyDescent="0.3">
      <c r="A507" s="49" t="s">
        <v>131</v>
      </c>
      <c r="B507" s="30"/>
      <c r="C507" s="6"/>
      <c r="D507" s="50"/>
      <c r="E507" s="50"/>
      <c r="F507" s="51"/>
    </row>
    <row r="508" spans="1:6" x14ac:dyDescent="0.3">
      <c r="A508" s="43" t="s">
        <v>110</v>
      </c>
      <c r="B508" s="44"/>
      <c r="C508" s="3"/>
      <c r="D508" s="52">
        <f>SUM(D502:D507)</f>
        <v>6977772</v>
      </c>
      <c r="E508" s="52"/>
      <c r="F508" s="46">
        <f>SUM(F502:F507)</f>
        <v>0</v>
      </c>
    </row>
    <row r="509" spans="1:6" x14ac:dyDescent="0.3">
      <c r="A509" s="49"/>
      <c r="B509" s="30"/>
      <c r="C509" s="6"/>
      <c r="D509" s="50"/>
      <c r="E509" s="50"/>
      <c r="F509" s="51"/>
    </row>
    <row r="510" spans="1:6" x14ac:dyDescent="0.3">
      <c r="A510" s="53" t="s">
        <v>111</v>
      </c>
      <c r="B510" s="11"/>
      <c r="C510" s="54" t="s">
        <v>112</v>
      </c>
      <c r="D510" s="55"/>
      <c r="E510" s="55"/>
      <c r="F510" s="55"/>
    </row>
    <row r="511" spans="1:6" x14ac:dyDescent="0.3">
      <c r="A511" s="38"/>
      <c r="B511" s="8"/>
      <c r="C511" s="6"/>
      <c r="D511" s="56"/>
      <c r="E511" s="56"/>
      <c r="F511" s="56"/>
    </row>
    <row r="516" spans="1:7" x14ac:dyDescent="0.3">
      <c r="A516" s="25"/>
      <c r="B516" s="25"/>
      <c r="C516" s="57"/>
      <c r="D516" s="24"/>
      <c r="E516" s="23"/>
      <c r="F516" s="12"/>
    </row>
    <row r="517" spans="1:7" x14ac:dyDescent="0.3">
      <c r="A517" s="25"/>
      <c r="B517" s="25"/>
      <c r="C517" s="36"/>
      <c r="D517" s="24"/>
      <c r="E517" s="24"/>
      <c r="F517" s="24"/>
    </row>
    <row r="518" spans="1:7" x14ac:dyDescent="0.3">
      <c r="A518" s="25"/>
      <c r="B518" s="25"/>
      <c r="C518" s="57"/>
      <c r="D518" s="24"/>
      <c r="E518" s="23"/>
      <c r="F518" s="12"/>
      <c r="G518" s="1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rowBreaks count="7" manualBreakCount="7">
    <brk id="93" max="7" man="1"/>
    <brk id="137" max="7" man="1"/>
    <brk id="233" max="7" man="1"/>
    <brk id="281" max="7" man="1"/>
    <brk id="328" max="7" man="1"/>
    <brk id="371" max="7" man="1"/>
    <brk id="46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spisak mernih mesta</vt:lpstr>
      <vt:lpstr>'spisak mernih mesta'!Print_Area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Ilija</cp:lastModifiedBy>
  <cp:lastPrinted>2026-03-03T08:40:55Z</cp:lastPrinted>
  <dcterms:created xsi:type="dcterms:W3CDTF">2020-02-20T13:48:28Z</dcterms:created>
  <dcterms:modified xsi:type="dcterms:W3CDTF">2026-03-10T21:38:04Z</dcterms:modified>
</cp:coreProperties>
</file>