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10" i="1"/>
  <c r="F85" i="1" l="1"/>
  <c r="F86" i="1" s="1"/>
  <c r="F87" i="1" l="1"/>
</calcChain>
</file>

<file path=xl/sharedStrings.xml><?xml version="1.0" encoding="utf-8"?>
<sst xmlns="http://schemas.openxmlformats.org/spreadsheetml/2006/main" count="242" uniqueCount="171">
  <si>
    <t xml:space="preserve">ПИБ:                           _________________________________________________________  </t>
  </si>
  <si>
    <t>Р.</t>
  </si>
  <si>
    <t>бр.</t>
  </si>
  <si>
    <t>Назив</t>
  </si>
  <si>
    <t>јед.</t>
  </si>
  <si>
    <t>мере</t>
  </si>
  <si>
    <t>Кол.</t>
  </si>
  <si>
    <t>Јединична цена без ПДВ-а</t>
  </si>
  <si>
    <t>Износ без ПДВ-а</t>
  </si>
  <si>
    <t>1.</t>
  </si>
  <si>
    <t>Комплет одвијача равни и крстасти ,,UNIOR“                                                  или одговарајуће: ______________________</t>
  </si>
  <si>
    <t>ком</t>
  </si>
  <si>
    <t>2.</t>
  </si>
  <si>
    <t>Клешта за цеви права 90°- водоводна 1'' ,,UNIOR“                                                 или одговарајуће: ______________________</t>
  </si>
  <si>
    <t>кoм</t>
  </si>
  <si>
    <t>3.</t>
  </si>
  <si>
    <t>4.</t>
  </si>
  <si>
    <t>Клешта за цеви права 90°- 2'' ,,UNIOR“ или одговарајуће: ______________________</t>
  </si>
  <si>
    <t>5.</t>
  </si>
  <si>
    <t xml:space="preserve">Сегер клешта гарнитура </t>
  </si>
  <si>
    <t>6.</t>
  </si>
  <si>
    <t>Сегер клешта (повијена)- спољна</t>
  </si>
  <si>
    <t>7.</t>
  </si>
  <si>
    <t>Сегер клешта (повијена)- унутрашња</t>
  </si>
  <si>
    <t>8.</t>
  </si>
  <si>
    <r>
      <t>Комплет кључева виљушкасто-окасти 8-32 ,,UNIOR“ или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одговарајуће:_____________</t>
    </r>
  </si>
  <si>
    <t>9.</t>
  </si>
  <si>
    <t>Насадни кључ 10'' ,,UNIOR“                     или одговарајуће: _______________________</t>
  </si>
  <si>
    <t xml:space="preserve">10. </t>
  </si>
  <si>
    <t>Насасдни кључ 12'' ,,UNIOR“ или одговарајуће: _______________________</t>
  </si>
  <si>
    <t>11.</t>
  </si>
  <si>
    <t>Комплет имбус кључева 0-17 ,,UNIOR“ или одговарајуће:_____________</t>
  </si>
  <si>
    <t>12.</t>
  </si>
  <si>
    <t>Имбус кључ 12 ,,UNIOR“                         или одговарајуће: ______________</t>
  </si>
  <si>
    <t>13.</t>
  </si>
  <si>
    <t>Кључ виљушкасто окасти 9 ,,UNIOR“ илио дговарајуће: ________________________</t>
  </si>
  <si>
    <t>14.</t>
  </si>
  <si>
    <t>Кључ виљушкасто окасти 10 ,,UNIOR“ или одговарајуће: _______________________</t>
  </si>
  <si>
    <t>15.</t>
  </si>
  <si>
    <t>Кључ виљушкасто окасти 13 ,,UNIOR“ или одговарајуће: _______________________</t>
  </si>
  <si>
    <t>16.</t>
  </si>
  <si>
    <t>17.</t>
  </si>
  <si>
    <t>Кључ виљушкасто окасти 19 ,,UNIOR“ или одговарајуће: _______________________</t>
  </si>
  <si>
    <t>18.</t>
  </si>
  <si>
    <t>Кључ виљушкасто окасти 22 ,,UNIOR“ или одговарајуће: _______________________</t>
  </si>
  <si>
    <t>19.</t>
  </si>
  <si>
    <t>Кључ виљушкасто окасти 24 ,,UNIOR“ или одговарајуће: _______________________</t>
  </si>
  <si>
    <t>20.</t>
  </si>
  <si>
    <t>Кључ виљушкасто окасти 27 ,,UNIOR“ или одговарајуће: _______________________</t>
  </si>
  <si>
    <t>21.</t>
  </si>
  <si>
    <t>Кључ виљушкасто окасти 30 ,,UNIOR“ или одговарајуће:_____________</t>
  </si>
  <si>
    <t>22.</t>
  </si>
  <si>
    <t>Кључ виљушкасто окасти 32 ,,UNIOR“ или одговарајуће: _______________________</t>
  </si>
  <si>
    <t>23.</t>
  </si>
  <si>
    <t xml:space="preserve">Гарнитура правоокастих кључева 8-32 </t>
  </si>
  <si>
    <t>24.</t>
  </si>
  <si>
    <t xml:space="preserve">Гарнитура виљушкастих кључева 8-32 </t>
  </si>
  <si>
    <t>25.</t>
  </si>
  <si>
    <t>Виљушкасти  кључ 10-11</t>
  </si>
  <si>
    <t>26.</t>
  </si>
  <si>
    <t>Виљушкасти  кључ 12-13</t>
  </si>
  <si>
    <t>27.</t>
  </si>
  <si>
    <t>Виљушкасти  кључ 16-17</t>
  </si>
  <si>
    <t>28.</t>
  </si>
  <si>
    <t>Гедоре сет гарнитура 1/2’’ 10-32 ,,UNIOR“ или одговарајуће:_____________</t>
  </si>
  <si>
    <t>29.</t>
  </si>
  <si>
    <t>Гедоре кључеви ¼ (сет са рачвом од 28 ком ),,Womах“ или одговарајући: ____________________</t>
  </si>
  <si>
    <t>30.</t>
  </si>
  <si>
    <t>Зглоб гедоре ½’ ,,UNIOR“                                              190.6/2 или одговарајући:  _____________________</t>
  </si>
  <si>
    <t>31.</t>
  </si>
  <si>
    <t>Шпанерица за гедоре ½’’</t>
  </si>
  <si>
    <t>32.</t>
  </si>
  <si>
    <t>Скалпел ,,UNIOR“ 556/А                               или одговарајуће: _____________________</t>
  </si>
  <si>
    <t>33.</t>
  </si>
  <si>
    <t>Бонсек рам за тестеру са 6 платни 750/6,,UNIOR“ или одговарајуће:_____________</t>
  </si>
  <si>
    <t>34.</t>
  </si>
  <si>
    <t>Чекић, дрвена дршка 0.5 кг</t>
  </si>
  <si>
    <t>35.</t>
  </si>
  <si>
    <t>Чекић, дрвена дршка 1 кг</t>
  </si>
  <si>
    <t>36.</t>
  </si>
  <si>
    <t>Чекић, дрвена дршка 2 кг</t>
  </si>
  <si>
    <t>37.</t>
  </si>
  <si>
    <t>Маказе за PE цеви 32-63</t>
  </si>
  <si>
    <t>38.</t>
  </si>
  <si>
    <t>Кутија за алат ,,Kištra“                               или одговарајуће: ______________________</t>
  </si>
  <si>
    <t xml:space="preserve">39. </t>
  </si>
  <si>
    <t>Дијамантска плоча за сечење камена и бетона SEGMENTNA 180 mm/22.22</t>
  </si>
  <si>
    <t>40.</t>
  </si>
  <si>
    <t>Крунаста тестера Би- метал 52 мм</t>
  </si>
  <si>
    <t>41.</t>
  </si>
  <si>
    <t>Челична(звонаста) четка за малу брусилицу (флекс) Ø125 фина</t>
  </si>
  <si>
    <t>42.</t>
  </si>
  <si>
    <t>43.</t>
  </si>
  <si>
    <t>Шпиц са заштитом 400 mm</t>
  </si>
  <si>
    <t>44.</t>
  </si>
  <si>
    <t>Шпиц за пнеуматски чекић SDS-PLUS 250 mm</t>
  </si>
  <si>
    <t xml:space="preserve">45. </t>
  </si>
  <si>
    <t>Шпиц за пнеуматски чекић SDS-max 600 mm</t>
  </si>
  <si>
    <t>46.</t>
  </si>
  <si>
    <t>Секач за пнеуматски чекић SDS-PLUS 250x 20mm</t>
  </si>
  <si>
    <t>47.</t>
  </si>
  <si>
    <t>Секач за пнеуматски чекић SDS-max 300 x 50mm</t>
  </si>
  <si>
    <t>48.</t>
  </si>
  <si>
    <t>Бургија Ø25x160 mm flah</t>
  </si>
  <si>
    <t>49.</t>
  </si>
  <si>
    <t xml:space="preserve">SDS max burgija Ø35x520 mm </t>
  </si>
  <si>
    <t>50.</t>
  </si>
  <si>
    <t>Горионик ЦО апарата</t>
  </si>
  <si>
    <t>51.</t>
  </si>
  <si>
    <t>Керамичка заштита за горионик</t>
  </si>
  <si>
    <t>52.</t>
  </si>
  <si>
    <t>Шоба за горионик</t>
  </si>
  <si>
    <t>53.</t>
  </si>
  <si>
    <t xml:space="preserve">Росцангле  средње </t>
  </si>
  <si>
    <t>54.</t>
  </si>
  <si>
    <t>Маказе за сечење арматуре 900мм/13мм(пречник сечења)</t>
  </si>
  <si>
    <t>55.</t>
  </si>
  <si>
    <t>Клешта за жицу</t>
  </si>
  <si>
    <t>56.</t>
  </si>
  <si>
    <t xml:space="preserve">Маказе за лим – пеликан </t>
  </si>
  <si>
    <t>57.</t>
  </si>
  <si>
    <t>Клешта за варење</t>
  </si>
  <si>
    <t>58.</t>
  </si>
  <si>
    <t>Комбинована клешта – моторцангле 200 ,,UNIOR“  406/1BI или одговарајућа: ____________________</t>
  </si>
  <si>
    <t>59.</t>
  </si>
  <si>
    <t>Ручна тестера</t>
  </si>
  <si>
    <t>60.</t>
  </si>
  <si>
    <t>61.</t>
  </si>
  <si>
    <t>Гарнитура кључева окасто-виљушкасти  са крцкалицом 6-19</t>
  </si>
  <si>
    <t>62.</t>
  </si>
  <si>
    <t>Кључ за одвијање ременице на алтернатору</t>
  </si>
  <si>
    <t>63.</t>
  </si>
  <si>
    <t>Крута рачва ½’’</t>
  </si>
  <si>
    <t>64.</t>
  </si>
  <si>
    <t>65.</t>
  </si>
  <si>
    <t>66.</t>
  </si>
  <si>
    <t>Лист тестере за лисичарку 225 mm heavy matal</t>
  </si>
  <si>
    <t>67.</t>
  </si>
  <si>
    <r>
      <t>Разно</t>
    </r>
    <r>
      <rPr>
        <sz val="12"/>
        <color theme="1"/>
        <rFont val="Times New Roman"/>
        <family val="1"/>
        <charset val="238"/>
      </rPr>
      <t xml:space="preserve"> ( вредност ове позиције обавезно урачунати у укупну вредност понуде ) </t>
    </r>
  </si>
  <si>
    <t>паушал</t>
  </si>
  <si>
    <t>Укупно без ПДВ-а</t>
  </si>
  <si>
    <t>ПДВ</t>
  </si>
  <si>
    <t>Укупно са ПДВ-ом</t>
  </si>
  <si>
    <t>Матични број:</t>
  </si>
  <si>
    <t>Назив и седиште :</t>
  </si>
  <si>
    <t>Лице овлашећно за потписивање уговора</t>
  </si>
  <si>
    <t>Електрична угаона брусилица         ,, Bosh“или одговарајућа: ___________________        Пречник брусне плоче 115mm, Номинална снага 750W,Број обртаја у празном ходу 120min,Тежина 1,8 kg</t>
  </si>
  <si>
    <t>Челична (звонаста) четка за малу брусилицу (флекс) Ø125 груба</t>
  </si>
  <si>
    <t>Број рачуна и назив банке:</t>
  </si>
  <si>
    <t>Дијамантска тестера за сечење бетона Ø 350x25x5</t>
  </si>
  <si>
    <t>Дијамантска тестера за сечење асфалта Ø 350x25x4</t>
  </si>
  <si>
    <t>kom</t>
  </si>
  <si>
    <t>68.</t>
  </si>
  <si>
    <t>69.</t>
  </si>
  <si>
    <t>70.</t>
  </si>
  <si>
    <t>71.</t>
  </si>
  <si>
    <t>Клешта за цеви права 90°- водоводна 6/4'' ,,UNIOR“                                            или oдговарајуће: ______________________ Техничке карактеристике:  У складу с DIN  5234 облик А                                                            -Шведски тип                                    -Чељусти под углом од 90 °                                                      -Зупчаник, супротно од смера ротације                                            -Најфинији хром ванадијум              -Дужина L: 1”(325 мм), 6/4” (415 мм), 2” (540 мм)</t>
  </si>
  <si>
    <t xml:space="preserve">Кључ виљушкасто окасти 17,,UNIOR“ или одговарајуће: _______________________              Техничке карактеристике  материjал и дужине:
- хром ванадијум,кован, у потпуности побољшан и ојачан
- хромиран (ЕН 12504)
- полирани врхови
- обухватни део са LIFE профилом
- израђен према стандарду ISO 7738 (само метричке димензије)
- Дужина L: 10(163 мм),13(199 мм),17(245 мм),19(268 мм), 22(303 мм), 24(330 мм), 27(360 мм), 30(395 мм), 32(416 мм)
</t>
  </si>
  <si>
    <r>
      <t>ОБРАЗАЦ СТРУКТУРЕ ПОНУЂЕНЕ ЦЕНЕ ЗА ЈАВНУ НАБАВКУ РАЗНОВРСНОГ МАТЕРИЈАЛА ЗА РАД ЈН  09/23, ПАРТИЈА БР.2 – АЛАТ ЗА РАД</t>
    </r>
    <r>
      <rPr>
        <i/>
        <sz val="12"/>
        <color theme="1"/>
        <rFont val="Times New Roman"/>
        <family val="1"/>
        <charset val="238"/>
      </rPr>
      <t xml:space="preserve">  </t>
    </r>
  </si>
  <si>
    <t>Акумулаторска бушилица                                 ( техничка спецификација дата у обрасцу опис и техничка спецификација)</t>
  </si>
  <si>
    <t>Батеријски ударни одвијач             ( техничка спецификација дата у обрасцу опис и техничка спецификација)</t>
  </si>
  <si>
    <t>Акумулаторска брусилица ( број обртаја у празном ходу 9000 мин-1, брусна/резна плоча пречника 125мм, рупа 22,23мм</t>
  </si>
  <si>
    <t xml:space="preserve">Акумулаторска реципро тестера          ( број ходова -1. брзин/2. брзина 2400-2700 мин-1, дубина сечења металних профила и металних цеви 100мм, број ходова 0-2700 мин-1 </t>
  </si>
  <si>
    <t>72.</t>
  </si>
  <si>
    <t>73.</t>
  </si>
  <si>
    <t>Електро-пнеуматски чекић за штемовање номинална снага 1500W (техничка спецификација дата у обрасцу опис итехничка спецификација)</t>
  </si>
  <si>
    <t>75.</t>
  </si>
  <si>
    <t>74.</t>
  </si>
  <si>
    <t>Aкумулаторска убодна тестера          ( висина хода 23мм, дубина сечења дрвета 120мм, дубина сечења алуминијума 20мм, дубина сечења метала 8мм</t>
  </si>
  <si>
    <t>Електро-пнеуматски чекић/бушилица ( техничка спецификација дата у обрасцу опис итехничка спецификација)</t>
  </si>
  <si>
    <t>Bosch set 3x akumulator GBA 18V 5,0 Ah + punjač GAL 18V-40; L-Boxx ili odgovarajući:___________________ (техничка спецификација дата у обрасцу опис и техничка спецификација)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</si>
</sst>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4" fontId="4" fillId="3" borderId="28" xfId="0" applyNumberFormat="1" applyFont="1" applyFill="1" applyBorder="1" applyAlignment="1">
      <alignment horizontal="right" vertical="center" wrapText="1"/>
    </xf>
    <xf numFmtId="4" fontId="4" fillId="0" borderId="28" xfId="0" applyNumberFormat="1" applyFont="1" applyBorder="1" applyAlignment="1">
      <alignment horizontal="right" vertical="center" wrapText="1"/>
    </xf>
    <xf numFmtId="4" fontId="4" fillId="0" borderId="32" xfId="0" applyNumberFormat="1" applyFont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16" workbookViewId="0">
      <selection activeCell="I83" sqref="I83"/>
    </sheetView>
  </sheetViews>
  <sheetFormatPr defaultRowHeight="15" x14ac:dyDescent="0.25"/>
  <cols>
    <col min="1" max="1" width="6.28515625" style="17" customWidth="1"/>
    <col min="2" max="2" width="34.28515625" customWidth="1"/>
    <col min="3" max="3" width="6.85546875" style="17" customWidth="1"/>
    <col min="4" max="4" width="6.140625" style="17" customWidth="1"/>
    <col min="5" max="5" width="12.85546875" customWidth="1"/>
    <col min="6" max="6" width="18.28515625" customWidth="1"/>
  </cols>
  <sheetData>
    <row r="1" spans="1:6" ht="31.5" customHeight="1" thickTop="1" thickBot="1" x14ac:dyDescent="0.3">
      <c r="A1" s="40" t="s">
        <v>158</v>
      </c>
      <c r="B1" s="41"/>
      <c r="C1" s="41"/>
      <c r="D1" s="41"/>
      <c r="E1" s="41"/>
      <c r="F1" s="42"/>
    </row>
    <row r="2" spans="1:6" ht="30.75" customHeight="1" thickTop="1" x14ac:dyDescent="0.25">
      <c r="A2" s="45" t="s">
        <v>144</v>
      </c>
      <c r="B2" s="46"/>
      <c r="C2" s="49"/>
      <c r="D2" s="49"/>
      <c r="E2" s="49"/>
      <c r="F2" s="50"/>
    </row>
    <row r="3" spans="1:6" ht="15.75" customHeight="1" x14ac:dyDescent="0.25">
      <c r="A3" s="47" t="s">
        <v>143</v>
      </c>
      <c r="B3" s="48"/>
      <c r="C3" s="43"/>
      <c r="D3" s="43"/>
      <c r="E3" s="43"/>
      <c r="F3" s="44"/>
    </row>
    <row r="4" spans="1:6" ht="15.75" customHeight="1" x14ac:dyDescent="0.25">
      <c r="A4" s="47" t="s">
        <v>0</v>
      </c>
      <c r="B4" s="48"/>
      <c r="C4" s="43"/>
      <c r="D4" s="43"/>
      <c r="E4" s="43"/>
      <c r="F4" s="44"/>
    </row>
    <row r="5" spans="1:6" ht="15.75" customHeight="1" x14ac:dyDescent="0.25">
      <c r="A5" s="47" t="s">
        <v>148</v>
      </c>
      <c r="B5" s="48"/>
      <c r="C5" s="43"/>
      <c r="D5" s="43"/>
      <c r="E5" s="43"/>
      <c r="F5" s="44"/>
    </row>
    <row r="6" spans="1:6" ht="15.75" customHeight="1" x14ac:dyDescent="0.25">
      <c r="A6" s="47" t="s">
        <v>145</v>
      </c>
      <c r="B6" s="48"/>
      <c r="C6" s="43"/>
      <c r="D6" s="43"/>
      <c r="E6" s="43"/>
      <c r="F6" s="44"/>
    </row>
    <row r="7" spans="1:6" ht="16.5" thickBot="1" x14ac:dyDescent="0.3">
      <c r="A7" s="31"/>
      <c r="B7" s="32"/>
      <c r="C7" s="32"/>
      <c r="D7" s="32"/>
      <c r="E7" s="32"/>
      <c r="F7" s="33"/>
    </row>
    <row r="8" spans="1:6" ht="30.75" customHeight="1" thickTop="1" x14ac:dyDescent="0.25">
      <c r="A8" s="13" t="s">
        <v>1</v>
      </c>
      <c r="B8" s="34" t="s">
        <v>3</v>
      </c>
      <c r="C8" s="2" t="s">
        <v>4</v>
      </c>
      <c r="D8" s="12" t="s">
        <v>6</v>
      </c>
      <c r="E8" s="36" t="s">
        <v>7</v>
      </c>
      <c r="F8" s="38" t="s">
        <v>8</v>
      </c>
    </row>
    <row r="9" spans="1:6" ht="16.5" thickBot="1" x14ac:dyDescent="0.3">
      <c r="A9" s="1" t="s">
        <v>2</v>
      </c>
      <c r="B9" s="35"/>
      <c r="C9" s="3" t="s">
        <v>5</v>
      </c>
      <c r="D9" s="10"/>
      <c r="E9" s="37"/>
      <c r="F9" s="39"/>
    </row>
    <row r="10" spans="1:6" ht="63.75" thickBot="1" x14ac:dyDescent="0.3">
      <c r="A10" s="5" t="s">
        <v>9</v>
      </c>
      <c r="B10" s="15" t="s">
        <v>10</v>
      </c>
      <c r="C10" s="4" t="s">
        <v>11</v>
      </c>
      <c r="D10" s="8">
        <v>2</v>
      </c>
      <c r="E10" s="25"/>
      <c r="F10" s="21">
        <f>D10*E10</f>
        <v>0</v>
      </c>
    </row>
    <row r="11" spans="1:6" ht="63.75" thickBot="1" x14ac:dyDescent="0.3">
      <c r="A11" s="5" t="s">
        <v>12</v>
      </c>
      <c r="B11" s="11" t="s">
        <v>13</v>
      </c>
      <c r="C11" s="4" t="s">
        <v>14</v>
      </c>
      <c r="D11" s="8">
        <v>6</v>
      </c>
      <c r="E11" s="25"/>
      <c r="F11" s="21">
        <f t="shared" ref="F11:F74" si="0">D11*E11</f>
        <v>0</v>
      </c>
    </row>
    <row r="12" spans="1:6" ht="205.5" thickBot="1" x14ac:dyDescent="0.3">
      <c r="A12" s="5" t="s">
        <v>15</v>
      </c>
      <c r="B12" s="11" t="s">
        <v>156</v>
      </c>
      <c r="C12" s="4" t="s">
        <v>11</v>
      </c>
      <c r="D12" s="8">
        <v>3</v>
      </c>
      <c r="E12" s="25"/>
      <c r="F12" s="21">
        <f t="shared" si="0"/>
        <v>0</v>
      </c>
    </row>
    <row r="13" spans="1:6" ht="48" thickBot="1" x14ac:dyDescent="0.3">
      <c r="A13" s="5" t="s">
        <v>16</v>
      </c>
      <c r="B13" s="11" t="s">
        <v>17</v>
      </c>
      <c r="C13" s="4" t="s">
        <v>11</v>
      </c>
      <c r="D13" s="8">
        <v>3</v>
      </c>
      <c r="E13" s="25"/>
      <c r="F13" s="21">
        <f t="shared" si="0"/>
        <v>0</v>
      </c>
    </row>
    <row r="14" spans="1:6" ht="16.5" thickBot="1" x14ac:dyDescent="0.3">
      <c r="A14" s="5" t="s">
        <v>18</v>
      </c>
      <c r="B14" s="11" t="s">
        <v>19</v>
      </c>
      <c r="C14" s="4" t="s">
        <v>11</v>
      </c>
      <c r="D14" s="8">
        <v>1</v>
      </c>
      <c r="E14" s="25"/>
      <c r="F14" s="21">
        <f t="shared" si="0"/>
        <v>0</v>
      </c>
    </row>
    <row r="15" spans="1:6" ht="16.5" thickBot="1" x14ac:dyDescent="0.3">
      <c r="A15" s="5" t="s">
        <v>20</v>
      </c>
      <c r="B15" s="11" t="s">
        <v>21</v>
      </c>
      <c r="C15" s="4" t="s">
        <v>11</v>
      </c>
      <c r="D15" s="8">
        <v>1</v>
      </c>
      <c r="E15" s="25"/>
      <c r="F15" s="21">
        <f t="shared" si="0"/>
        <v>0</v>
      </c>
    </row>
    <row r="16" spans="1:6" ht="32.25" thickBot="1" x14ac:dyDescent="0.3">
      <c r="A16" s="5" t="s">
        <v>22</v>
      </c>
      <c r="B16" s="11" t="s">
        <v>23</v>
      </c>
      <c r="C16" s="4" t="s">
        <v>11</v>
      </c>
      <c r="D16" s="8">
        <v>1</v>
      </c>
      <c r="E16" s="25"/>
      <c r="F16" s="21">
        <f t="shared" si="0"/>
        <v>0</v>
      </c>
    </row>
    <row r="17" spans="1:6" ht="55.5" customHeight="1" thickBot="1" x14ac:dyDescent="0.3">
      <c r="A17" s="7" t="s">
        <v>24</v>
      </c>
      <c r="B17" s="11" t="s">
        <v>25</v>
      </c>
      <c r="C17" s="4" t="s">
        <v>11</v>
      </c>
      <c r="D17" s="8">
        <v>2</v>
      </c>
      <c r="E17" s="25"/>
      <c r="F17" s="21">
        <f t="shared" si="0"/>
        <v>0</v>
      </c>
    </row>
    <row r="18" spans="1:6" ht="48" thickBot="1" x14ac:dyDescent="0.3">
      <c r="A18" s="5" t="s">
        <v>26</v>
      </c>
      <c r="B18" s="11" t="s">
        <v>27</v>
      </c>
      <c r="C18" s="4" t="s">
        <v>11</v>
      </c>
      <c r="D18" s="8">
        <v>2</v>
      </c>
      <c r="E18" s="25"/>
      <c r="F18" s="21">
        <f t="shared" si="0"/>
        <v>0</v>
      </c>
    </row>
    <row r="19" spans="1:6" ht="48" thickBot="1" x14ac:dyDescent="0.3">
      <c r="A19" s="5" t="s">
        <v>28</v>
      </c>
      <c r="B19" s="11" t="s">
        <v>29</v>
      </c>
      <c r="C19" s="4" t="s">
        <v>11</v>
      </c>
      <c r="D19" s="8">
        <v>2</v>
      </c>
      <c r="E19" s="25"/>
      <c r="F19" s="21">
        <f t="shared" si="0"/>
        <v>0</v>
      </c>
    </row>
    <row r="20" spans="1:6" ht="48" thickBot="1" x14ac:dyDescent="0.3">
      <c r="A20" s="5" t="s">
        <v>30</v>
      </c>
      <c r="B20" s="11" t="s">
        <v>31</v>
      </c>
      <c r="C20" s="4" t="s">
        <v>11</v>
      </c>
      <c r="D20" s="8">
        <v>2</v>
      </c>
      <c r="E20" s="25"/>
      <c r="F20" s="21">
        <f t="shared" si="0"/>
        <v>0</v>
      </c>
    </row>
    <row r="21" spans="1:6" ht="48" thickBot="1" x14ac:dyDescent="0.3">
      <c r="A21" s="5" t="s">
        <v>32</v>
      </c>
      <c r="B21" s="11" t="s">
        <v>33</v>
      </c>
      <c r="C21" s="4" t="s">
        <v>11</v>
      </c>
      <c r="D21" s="8">
        <v>1</v>
      </c>
      <c r="E21" s="25"/>
      <c r="F21" s="21">
        <f t="shared" si="0"/>
        <v>0</v>
      </c>
    </row>
    <row r="22" spans="1:6" ht="48" thickBot="1" x14ac:dyDescent="0.3">
      <c r="A22" s="5" t="s">
        <v>34</v>
      </c>
      <c r="B22" s="11" t="s">
        <v>35</v>
      </c>
      <c r="C22" s="4" t="s">
        <v>11</v>
      </c>
      <c r="D22" s="4">
        <v>1</v>
      </c>
      <c r="E22" s="25"/>
      <c r="F22" s="21">
        <f t="shared" si="0"/>
        <v>0</v>
      </c>
    </row>
    <row r="23" spans="1:6" ht="48" thickBot="1" x14ac:dyDescent="0.3">
      <c r="A23" s="5" t="s">
        <v>36</v>
      </c>
      <c r="B23" s="11" t="s">
        <v>37</v>
      </c>
      <c r="C23" s="4" t="s">
        <v>11</v>
      </c>
      <c r="D23" s="4">
        <v>3</v>
      </c>
      <c r="E23" s="25"/>
      <c r="F23" s="21">
        <f t="shared" si="0"/>
        <v>0</v>
      </c>
    </row>
    <row r="24" spans="1:6" ht="48" thickBot="1" x14ac:dyDescent="0.3">
      <c r="A24" s="5" t="s">
        <v>38</v>
      </c>
      <c r="B24" s="11" t="s">
        <v>39</v>
      </c>
      <c r="C24" s="4" t="s">
        <v>11</v>
      </c>
      <c r="D24" s="4">
        <v>6</v>
      </c>
      <c r="E24" s="25"/>
      <c r="F24" s="21">
        <f t="shared" si="0"/>
        <v>0</v>
      </c>
    </row>
    <row r="25" spans="1:6" ht="265.5" customHeight="1" thickBot="1" x14ac:dyDescent="0.3">
      <c r="A25" s="19" t="s">
        <v>40</v>
      </c>
      <c r="B25" s="11" t="s">
        <v>157</v>
      </c>
      <c r="C25" s="4" t="s">
        <v>11</v>
      </c>
      <c r="D25" s="4">
        <v>4</v>
      </c>
      <c r="E25" s="25"/>
      <c r="F25" s="21">
        <f t="shared" si="0"/>
        <v>0</v>
      </c>
    </row>
    <row r="26" spans="1:6" ht="48" thickBot="1" x14ac:dyDescent="0.3">
      <c r="A26" s="5" t="s">
        <v>41</v>
      </c>
      <c r="B26" s="15" t="s">
        <v>42</v>
      </c>
      <c r="C26" s="8" t="s">
        <v>11</v>
      </c>
      <c r="D26" s="9">
        <v>3</v>
      </c>
      <c r="E26" s="25"/>
      <c r="F26" s="21">
        <f t="shared" si="0"/>
        <v>0</v>
      </c>
    </row>
    <row r="27" spans="1:6" ht="48" thickBot="1" x14ac:dyDescent="0.3">
      <c r="A27" s="5" t="s">
        <v>43</v>
      </c>
      <c r="B27" s="11" t="s">
        <v>44</v>
      </c>
      <c r="C27" s="8" t="s">
        <v>11</v>
      </c>
      <c r="D27" s="9">
        <v>2</v>
      </c>
      <c r="E27" s="25"/>
      <c r="F27" s="21">
        <f t="shared" si="0"/>
        <v>0</v>
      </c>
    </row>
    <row r="28" spans="1:6" ht="48" thickBot="1" x14ac:dyDescent="0.3">
      <c r="A28" s="5" t="s">
        <v>45</v>
      </c>
      <c r="B28" s="11" t="s">
        <v>46</v>
      </c>
      <c r="C28" s="4" t="s">
        <v>11</v>
      </c>
      <c r="D28" s="8">
        <v>2</v>
      </c>
      <c r="E28" s="25"/>
      <c r="F28" s="21">
        <f t="shared" si="0"/>
        <v>0</v>
      </c>
    </row>
    <row r="29" spans="1:6" ht="48" thickBot="1" x14ac:dyDescent="0.3">
      <c r="A29" s="5" t="s">
        <v>47</v>
      </c>
      <c r="B29" s="11" t="s">
        <v>48</v>
      </c>
      <c r="C29" s="4" t="s">
        <v>11</v>
      </c>
      <c r="D29" s="8">
        <v>2</v>
      </c>
      <c r="E29" s="25"/>
      <c r="F29" s="21">
        <f t="shared" si="0"/>
        <v>0</v>
      </c>
    </row>
    <row r="30" spans="1:6" ht="48" thickBot="1" x14ac:dyDescent="0.3">
      <c r="A30" s="5" t="s">
        <v>49</v>
      </c>
      <c r="B30" s="11" t="s">
        <v>50</v>
      </c>
      <c r="C30" s="4" t="s">
        <v>11</v>
      </c>
      <c r="D30" s="8">
        <v>1</v>
      </c>
      <c r="E30" s="25"/>
      <c r="F30" s="21">
        <f t="shared" si="0"/>
        <v>0</v>
      </c>
    </row>
    <row r="31" spans="1:6" ht="48" thickBot="1" x14ac:dyDescent="0.3">
      <c r="A31" s="5" t="s">
        <v>51</v>
      </c>
      <c r="B31" s="11" t="s">
        <v>52</v>
      </c>
      <c r="C31" s="4" t="s">
        <v>11</v>
      </c>
      <c r="D31" s="8">
        <v>1</v>
      </c>
      <c r="E31" s="25"/>
      <c r="F31" s="21">
        <f t="shared" si="0"/>
        <v>0</v>
      </c>
    </row>
    <row r="32" spans="1:6" ht="32.25" thickBot="1" x14ac:dyDescent="0.3">
      <c r="A32" s="5" t="s">
        <v>53</v>
      </c>
      <c r="B32" s="11" t="s">
        <v>54</v>
      </c>
      <c r="C32" s="4" t="s">
        <v>11</v>
      </c>
      <c r="D32" s="8">
        <v>1</v>
      </c>
      <c r="E32" s="25"/>
      <c r="F32" s="21">
        <f t="shared" si="0"/>
        <v>0</v>
      </c>
    </row>
    <row r="33" spans="1:6" ht="32.25" thickBot="1" x14ac:dyDescent="0.3">
      <c r="A33" s="5" t="s">
        <v>55</v>
      </c>
      <c r="B33" s="11" t="s">
        <v>56</v>
      </c>
      <c r="C33" s="4" t="s">
        <v>11</v>
      </c>
      <c r="D33" s="8">
        <v>1</v>
      </c>
      <c r="E33" s="25"/>
      <c r="F33" s="21">
        <f t="shared" si="0"/>
        <v>0</v>
      </c>
    </row>
    <row r="34" spans="1:6" ht="16.5" thickBot="1" x14ac:dyDescent="0.3">
      <c r="A34" s="5" t="s">
        <v>57</v>
      </c>
      <c r="B34" s="11" t="s">
        <v>58</v>
      </c>
      <c r="C34" s="4" t="s">
        <v>11</v>
      </c>
      <c r="D34" s="8">
        <v>1</v>
      </c>
      <c r="E34" s="25"/>
      <c r="F34" s="21">
        <f t="shared" si="0"/>
        <v>0</v>
      </c>
    </row>
    <row r="35" spans="1:6" ht="16.5" thickBot="1" x14ac:dyDescent="0.3">
      <c r="A35" s="5" t="s">
        <v>59</v>
      </c>
      <c r="B35" s="11" t="s">
        <v>60</v>
      </c>
      <c r="C35" s="4" t="s">
        <v>11</v>
      </c>
      <c r="D35" s="8">
        <v>1</v>
      </c>
      <c r="E35" s="25"/>
      <c r="F35" s="21">
        <f t="shared" si="0"/>
        <v>0</v>
      </c>
    </row>
    <row r="36" spans="1:6" ht="16.5" thickBot="1" x14ac:dyDescent="0.3">
      <c r="A36" s="5" t="s">
        <v>61</v>
      </c>
      <c r="B36" s="11" t="s">
        <v>62</v>
      </c>
      <c r="C36" s="4" t="s">
        <v>11</v>
      </c>
      <c r="D36" s="8">
        <v>1</v>
      </c>
      <c r="E36" s="25"/>
      <c r="F36" s="21">
        <f t="shared" si="0"/>
        <v>0</v>
      </c>
    </row>
    <row r="37" spans="1:6" ht="48" thickBot="1" x14ac:dyDescent="0.3">
      <c r="A37" s="5" t="s">
        <v>63</v>
      </c>
      <c r="B37" s="11" t="s">
        <v>64</v>
      </c>
      <c r="C37" s="4" t="s">
        <v>11</v>
      </c>
      <c r="D37" s="8">
        <v>1</v>
      </c>
      <c r="E37" s="25"/>
      <c r="F37" s="21">
        <f t="shared" si="0"/>
        <v>0</v>
      </c>
    </row>
    <row r="38" spans="1:6" ht="63.75" thickBot="1" x14ac:dyDescent="0.3">
      <c r="A38" s="5" t="s">
        <v>65</v>
      </c>
      <c r="B38" s="11" t="s">
        <v>66</v>
      </c>
      <c r="C38" s="4" t="s">
        <v>11</v>
      </c>
      <c r="D38" s="8">
        <v>1</v>
      </c>
      <c r="E38" s="25"/>
      <c r="F38" s="21">
        <f t="shared" si="0"/>
        <v>0</v>
      </c>
    </row>
    <row r="39" spans="1:6" ht="48" thickBot="1" x14ac:dyDescent="0.3">
      <c r="A39" s="5" t="s">
        <v>67</v>
      </c>
      <c r="B39" s="11" t="s">
        <v>68</v>
      </c>
      <c r="C39" s="4" t="s">
        <v>11</v>
      </c>
      <c r="D39" s="8">
        <v>1</v>
      </c>
      <c r="E39" s="25"/>
      <c r="F39" s="21">
        <f t="shared" si="0"/>
        <v>0</v>
      </c>
    </row>
    <row r="40" spans="1:6" ht="16.5" thickBot="1" x14ac:dyDescent="0.3">
      <c r="A40" s="5" t="s">
        <v>69</v>
      </c>
      <c r="B40" s="11" t="s">
        <v>70</v>
      </c>
      <c r="C40" s="4" t="s">
        <v>11</v>
      </c>
      <c r="D40" s="8">
        <v>2</v>
      </c>
      <c r="E40" s="25"/>
      <c r="F40" s="21">
        <f t="shared" si="0"/>
        <v>0</v>
      </c>
    </row>
    <row r="41" spans="1:6" ht="48" thickBot="1" x14ac:dyDescent="0.3">
      <c r="A41" s="5" t="s">
        <v>71</v>
      </c>
      <c r="B41" s="11" t="s">
        <v>72</v>
      </c>
      <c r="C41" s="4" t="s">
        <v>11</v>
      </c>
      <c r="D41" s="8">
        <v>4</v>
      </c>
      <c r="E41" s="25"/>
      <c r="F41" s="21">
        <f t="shared" si="0"/>
        <v>0</v>
      </c>
    </row>
    <row r="42" spans="1:6" ht="48" thickBot="1" x14ac:dyDescent="0.3">
      <c r="A42" s="5" t="s">
        <v>73</v>
      </c>
      <c r="B42" s="11" t="s">
        <v>74</v>
      </c>
      <c r="C42" s="4" t="s">
        <v>11</v>
      </c>
      <c r="D42" s="8">
        <v>2</v>
      </c>
      <c r="E42" s="25"/>
      <c r="F42" s="21">
        <f t="shared" si="0"/>
        <v>0</v>
      </c>
    </row>
    <row r="43" spans="1:6" ht="16.5" thickBot="1" x14ac:dyDescent="0.3">
      <c r="A43" s="5" t="s">
        <v>75</v>
      </c>
      <c r="B43" s="11" t="s">
        <v>76</v>
      </c>
      <c r="C43" s="4" t="s">
        <v>11</v>
      </c>
      <c r="D43" s="8">
        <v>2</v>
      </c>
      <c r="E43" s="25"/>
      <c r="F43" s="21">
        <f t="shared" si="0"/>
        <v>0</v>
      </c>
    </row>
    <row r="44" spans="1:6" ht="16.5" thickBot="1" x14ac:dyDescent="0.3">
      <c r="A44" s="5" t="s">
        <v>77</v>
      </c>
      <c r="B44" s="11" t="s">
        <v>78</v>
      </c>
      <c r="C44" s="4" t="s">
        <v>11</v>
      </c>
      <c r="D44" s="8">
        <v>2</v>
      </c>
      <c r="E44" s="25"/>
      <c r="F44" s="21">
        <f t="shared" si="0"/>
        <v>0</v>
      </c>
    </row>
    <row r="45" spans="1:6" ht="16.5" thickBot="1" x14ac:dyDescent="0.3">
      <c r="A45" s="5" t="s">
        <v>79</v>
      </c>
      <c r="B45" s="11" t="s">
        <v>80</v>
      </c>
      <c r="C45" s="4" t="s">
        <v>11</v>
      </c>
      <c r="D45" s="8">
        <v>2</v>
      </c>
      <c r="E45" s="25"/>
      <c r="F45" s="21">
        <f t="shared" si="0"/>
        <v>0</v>
      </c>
    </row>
    <row r="46" spans="1:6" ht="16.5" thickBot="1" x14ac:dyDescent="0.3">
      <c r="A46" s="5" t="s">
        <v>81</v>
      </c>
      <c r="B46" s="11" t="s">
        <v>82</v>
      </c>
      <c r="C46" s="4" t="s">
        <v>11</v>
      </c>
      <c r="D46" s="8">
        <v>1</v>
      </c>
      <c r="E46" s="25"/>
      <c r="F46" s="21">
        <f t="shared" si="0"/>
        <v>0</v>
      </c>
    </row>
    <row r="47" spans="1:6" ht="48" thickBot="1" x14ac:dyDescent="0.3">
      <c r="A47" s="5" t="s">
        <v>83</v>
      </c>
      <c r="B47" s="11" t="s">
        <v>84</v>
      </c>
      <c r="C47" s="4" t="s">
        <v>11</v>
      </c>
      <c r="D47" s="8">
        <v>4</v>
      </c>
      <c r="E47" s="25"/>
      <c r="F47" s="21">
        <f t="shared" si="0"/>
        <v>0</v>
      </c>
    </row>
    <row r="48" spans="1:6" ht="48" thickBot="1" x14ac:dyDescent="0.3">
      <c r="A48" s="5" t="s">
        <v>85</v>
      </c>
      <c r="B48" s="11" t="s">
        <v>86</v>
      </c>
      <c r="C48" s="4" t="s">
        <v>11</v>
      </c>
      <c r="D48" s="8">
        <v>2</v>
      </c>
      <c r="E48" s="26"/>
      <c r="F48" s="21">
        <f t="shared" si="0"/>
        <v>0</v>
      </c>
    </row>
    <row r="49" spans="1:6" ht="32.25" thickBot="1" x14ac:dyDescent="0.3">
      <c r="A49" s="5" t="s">
        <v>87</v>
      </c>
      <c r="B49" s="11" t="s">
        <v>88</v>
      </c>
      <c r="C49" s="4" t="s">
        <v>11</v>
      </c>
      <c r="D49" s="8">
        <v>1</v>
      </c>
      <c r="E49" s="26"/>
      <c r="F49" s="21">
        <f t="shared" si="0"/>
        <v>0</v>
      </c>
    </row>
    <row r="50" spans="1:6" ht="32.25" thickBot="1" x14ac:dyDescent="0.3">
      <c r="A50" s="5" t="s">
        <v>89</v>
      </c>
      <c r="B50" s="11" t="s">
        <v>90</v>
      </c>
      <c r="C50" s="4" t="s">
        <v>11</v>
      </c>
      <c r="D50" s="8">
        <v>1</v>
      </c>
      <c r="E50" s="25"/>
      <c r="F50" s="21">
        <f t="shared" si="0"/>
        <v>0</v>
      </c>
    </row>
    <row r="51" spans="1:6" ht="32.25" thickBot="1" x14ac:dyDescent="0.3">
      <c r="A51" s="5" t="s">
        <v>91</v>
      </c>
      <c r="B51" s="11" t="s">
        <v>147</v>
      </c>
      <c r="C51" s="4" t="s">
        <v>11</v>
      </c>
      <c r="D51" s="8">
        <v>1</v>
      </c>
      <c r="E51" s="25"/>
      <c r="F51" s="21">
        <f t="shared" si="0"/>
        <v>0</v>
      </c>
    </row>
    <row r="52" spans="1:6" ht="16.5" thickBot="1" x14ac:dyDescent="0.3">
      <c r="A52" s="5" t="s">
        <v>92</v>
      </c>
      <c r="B52" s="11" t="s">
        <v>93</v>
      </c>
      <c r="C52" s="4" t="s">
        <v>11</v>
      </c>
      <c r="D52" s="8">
        <v>1</v>
      </c>
      <c r="E52" s="25"/>
      <c r="F52" s="21">
        <f t="shared" si="0"/>
        <v>0</v>
      </c>
    </row>
    <row r="53" spans="1:6" ht="32.25" thickBot="1" x14ac:dyDescent="0.3">
      <c r="A53" s="5" t="s">
        <v>94</v>
      </c>
      <c r="B53" s="11" t="s">
        <v>95</v>
      </c>
      <c r="C53" s="4" t="s">
        <v>11</v>
      </c>
      <c r="D53" s="8">
        <v>1</v>
      </c>
      <c r="E53" s="25"/>
      <c r="F53" s="21">
        <f t="shared" si="0"/>
        <v>0</v>
      </c>
    </row>
    <row r="54" spans="1:6" ht="32.25" thickBot="1" x14ac:dyDescent="0.3">
      <c r="A54" s="5" t="s">
        <v>96</v>
      </c>
      <c r="B54" s="11" t="s">
        <v>97</v>
      </c>
      <c r="C54" s="4" t="s">
        <v>11</v>
      </c>
      <c r="D54" s="8">
        <v>1</v>
      </c>
      <c r="E54" s="25"/>
      <c r="F54" s="21">
        <f t="shared" si="0"/>
        <v>0</v>
      </c>
    </row>
    <row r="55" spans="1:6" ht="32.25" thickBot="1" x14ac:dyDescent="0.3">
      <c r="A55" s="5" t="s">
        <v>98</v>
      </c>
      <c r="B55" s="11" t="s">
        <v>99</v>
      </c>
      <c r="C55" s="4" t="s">
        <v>11</v>
      </c>
      <c r="D55" s="8">
        <v>1</v>
      </c>
      <c r="E55" s="25"/>
      <c r="F55" s="21">
        <f t="shared" si="0"/>
        <v>0</v>
      </c>
    </row>
    <row r="56" spans="1:6" ht="32.25" thickBot="1" x14ac:dyDescent="0.3">
      <c r="A56" s="5" t="s">
        <v>100</v>
      </c>
      <c r="B56" s="11" t="s">
        <v>101</v>
      </c>
      <c r="C56" s="4" t="s">
        <v>11</v>
      </c>
      <c r="D56" s="8">
        <v>1</v>
      </c>
      <c r="E56" s="25"/>
      <c r="F56" s="21">
        <f t="shared" si="0"/>
        <v>0</v>
      </c>
    </row>
    <row r="57" spans="1:6" ht="16.5" thickBot="1" x14ac:dyDescent="0.3">
      <c r="A57" s="5" t="s">
        <v>102</v>
      </c>
      <c r="B57" s="11" t="s">
        <v>103</v>
      </c>
      <c r="C57" s="4" t="s">
        <v>11</v>
      </c>
      <c r="D57" s="8">
        <v>1</v>
      </c>
      <c r="E57" s="25"/>
      <c r="F57" s="21">
        <f t="shared" si="0"/>
        <v>0</v>
      </c>
    </row>
    <row r="58" spans="1:6" ht="16.5" thickBot="1" x14ac:dyDescent="0.3">
      <c r="A58" s="5" t="s">
        <v>104</v>
      </c>
      <c r="B58" s="11" t="s">
        <v>105</v>
      </c>
      <c r="C58" s="4" t="s">
        <v>11</v>
      </c>
      <c r="D58" s="8">
        <v>1</v>
      </c>
      <c r="E58" s="25"/>
      <c r="F58" s="21">
        <f t="shared" si="0"/>
        <v>0</v>
      </c>
    </row>
    <row r="59" spans="1:6" ht="16.5" thickBot="1" x14ac:dyDescent="0.3">
      <c r="A59" s="5" t="s">
        <v>106</v>
      </c>
      <c r="B59" s="11" t="s">
        <v>107</v>
      </c>
      <c r="C59" s="4" t="s">
        <v>11</v>
      </c>
      <c r="D59" s="8">
        <v>1</v>
      </c>
      <c r="E59" s="25"/>
      <c r="F59" s="21">
        <f t="shared" si="0"/>
        <v>0</v>
      </c>
    </row>
    <row r="60" spans="1:6" ht="16.5" thickBot="1" x14ac:dyDescent="0.3">
      <c r="A60" s="5" t="s">
        <v>108</v>
      </c>
      <c r="B60" s="11" t="s">
        <v>109</v>
      </c>
      <c r="C60" s="4" t="s">
        <v>11</v>
      </c>
      <c r="D60" s="8">
        <v>5</v>
      </c>
      <c r="E60" s="25"/>
      <c r="F60" s="21">
        <f t="shared" si="0"/>
        <v>0</v>
      </c>
    </row>
    <row r="61" spans="1:6" ht="16.5" thickBot="1" x14ac:dyDescent="0.3">
      <c r="A61" s="5" t="s">
        <v>110</v>
      </c>
      <c r="B61" s="11" t="s">
        <v>111</v>
      </c>
      <c r="C61" s="4" t="s">
        <v>11</v>
      </c>
      <c r="D61" s="8">
        <v>5</v>
      </c>
      <c r="E61" s="25"/>
      <c r="F61" s="21">
        <f t="shared" si="0"/>
        <v>0</v>
      </c>
    </row>
    <row r="62" spans="1:6" ht="16.5" thickBot="1" x14ac:dyDescent="0.3">
      <c r="A62" s="5" t="s">
        <v>112</v>
      </c>
      <c r="B62" s="11" t="s">
        <v>113</v>
      </c>
      <c r="C62" s="4" t="s">
        <v>11</v>
      </c>
      <c r="D62" s="8">
        <v>1</v>
      </c>
      <c r="E62" s="25"/>
      <c r="F62" s="21">
        <f t="shared" si="0"/>
        <v>0</v>
      </c>
    </row>
    <row r="63" spans="1:6" ht="32.25" thickBot="1" x14ac:dyDescent="0.3">
      <c r="A63" s="5" t="s">
        <v>114</v>
      </c>
      <c r="B63" s="11" t="s">
        <v>115</v>
      </c>
      <c r="C63" s="4" t="s">
        <v>11</v>
      </c>
      <c r="D63" s="8">
        <v>1</v>
      </c>
      <c r="E63" s="25"/>
      <c r="F63" s="21">
        <f t="shared" si="0"/>
        <v>0</v>
      </c>
    </row>
    <row r="64" spans="1:6" ht="16.5" thickBot="1" x14ac:dyDescent="0.3">
      <c r="A64" s="5" t="s">
        <v>116</v>
      </c>
      <c r="B64" s="11" t="s">
        <v>117</v>
      </c>
      <c r="C64" s="4" t="s">
        <v>11</v>
      </c>
      <c r="D64" s="8">
        <v>2</v>
      </c>
      <c r="E64" s="25"/>
      <c r="F64" s="21">
        <f t="shared" si="0"/>
        <v>0</v>
      </c>
    </row>
    <row r="65" spans="1:6" ht="16.5" thickBot="1" x14ac:dyDescent="0.3">
      <c r="A65" s="5" t="s">
        <v>118</v>
      </c>
      <c r="B65" s="11" t="s">
        <v>119</v>
      </c>
      <c r="C65" s="4" t="s">
        <v>11</v>
      </c>
      <c r="D65" s="8">
        <v>1</v>
      </c>
      <c r="E65" s="25"/>
      <c r="F65" s="21">
        <f t="shared" si="0"/>
        <v>0</v>
      </c>
    </row>
    <row r="66" spans="1:6" ht="16.5" thickBot="1" x14ac:dyDescent="0.3">
      <c r="A66" s="5" t="s">
        <v>120</v>
      </c>
      <c r="B66" s="11" t="s">
        <v>121</v>
      </c>
      <c r="C66" s="4" t="s">
        <v>11</v>
      </c>
      <c r="D66" s="8">
        <v>1</v>
      </c>
      <c r="E66" s="25"/>
      <c r="F66" s="21">
        <f t="shared" si="0"/>
        <v>0</v>
      </c>
    </row>
    <row r="67" spans="1:6" ht="69" customHeight="1" thickBot="1" x14ac:dyDescent="0.3">
      <c r="A67" s="5" t="s">
        <v>122</v>
      </c>
      <c r="B67" s="11" t="s">
        <v>123</v>
      </c>
      <c r="C67" s="4" t="s">
        <v>11</v>
      </c>
      <c r="D67" s="8">
        <v>1</v>
      </c>
      <c r="E67" s="25"/>
      <c r="F67" s="21">
        <f t="shared" si="0"/>
        <v>0</v>
      </c>
    </row>
    <row r="68" spans="1:6" ht="33.75" customHeight="1" thickBot="1" x14ac:dyDescent="0.3">
      <c r="A68" s="5" t="s">
        <v>124</v>
      </c>
      <c r="B68" s="11" t="s">
        <v>125</v>
      </c>
      <c r="C68" s="4" t="s">
        <v>11</v>
      </c>
      <c r="D68" s="8">
        <v>1</v>
      </c>
      <c r="E68" s="25"/>
      <c r="F68" s="21">
        <f t="shared" si="0"/>
        <v>0</v>
      </c>
    </row>
    <row r="69" spans="1:6" ht="111" thickBot="1" x14ac:dyDescent="0.3">
      <c r="A69" s="5" t="s">
        <v>126</v>
      </c>
      <c r="B69" s="11" t="s">
        <v>146</v>
      </c>
      <c r="C69" s="4" t="s">
        <v>14</v>
      </c>
      <c r="D69" s="8">
        <v>1</v>
      </c>
      <c r="E69" s="25"/>
      <c r="F69" s="21">
        <f t="shared" si="0"/>
        <v>0</v>
      </c>
    </row>
    <row r="70" spans="1:6" ht="32.25" thickBot="1" x14ac:dyDescent="0.3">
      <c r="A70" s="5" t="s">
        <v>127</v>
      </c>
      <c r="B70" s="11" t="s">
        <v>128</v>
      </c>
      <c r="C70" s="4" t="s">
        <v>11</v>
      </c>
      <c r="D70" s="8">
        <v>1</v>
      </c>
      <c r="E70" s="25"/>
      <c r="F70" s="21">
        <f t="shared" si="0"/>
        <v>0</v>
      </c>
    </row>
    <row r="71" spans="1:6" ht="32.25" thickBot="1" x14ac:dyDescent="0.3">
      <c r="A71" s="5" t="s">
        <v>129</v>
      </c>
      <c r="B71" s="11" t="s">
        <v>130</v>
      </c>
      <c r="C71" s="4" t="s">
        <v>11</v>
      </c>
      <c r="D71" s="8">
        <v>2</v>
      </c>
      <c r="E71" s="25"/>
      <c r="F71" s="21">
        <f t="shared" si="0"/>
        <v>0</v>
      </c>
    </row>
    <row r="72" spans="1:6" ht="16.5" thickBot="1" x14ac:dyDescent="0.3">
      <c r="A72" s="5" t="s">
        <v>131</v>
      </c>
      <c r="B72" s="11" t="s">
        <v>132</v>
      </c>
      <c r="C72" s="4" t="s">
        <v>11</v>
      </c>
      <c r="D72" s="8">
        <v>1</v>
      </c>
      <c r="E72" s="25"/>
      <c r="F72" s="21">
        <f t="shared" si="0"/>
        <v>0</v>
      </c>
    </row>
    <row r="73" spans="1:6" ht="32.25" thickBot="1" x14ac:dyDescent="0.3">
      <c r="A73" s="5" t="s">
        <v>133</v>
      </c>
      <c r="B73" s="11" t="s">
        <v>149</v>
      </c>
      <c r="C73" s="4" t="s">
        <v>11</v>
      </c>
      <c r="D73" s="8">
        <v>1</v>
      </c>
      <c r="E73" s="25"/>
      <c r="F73" s="21">
        <f t="shared" si="0"/>
        <v>0</v>
      </c>
    </row>
    <row r="74" spans="1:6" ht="32.25" thickBot="1" x14ac:dyDescent="0.3">
      <c r="A74" s="5" t="s">
        <v>134</v>
      </c>
      <c r="B74" s="11" t="s">
        <v>150</v>
      </c>
      <c r="C74" s="4" t="s">
        <v>11</v>
      </c>
      <c r="D74" s="8">
        <v>1</v>
      </c>
      <c r="E74" s="25"/>
      <c r="F74" s="21">
        <f t="shared" si="0"/>
        <v>0</v>
      </c>
    </row>
    <row r="75" spans="1:6" ht="63.75" thickBot="1" x14ac:dyDescent="0.3">
      <c r="A75" s="5" t="s">
        <v>135</v>
      </c>
      <c r="B75" s="11" t="s">
        <v>159</v>
      </c>
      <c r="C75" s="4" t="s">
        <v>151</v>
      </c>
      <c r="D75" s="8">
        <v>1</v>
      </c>
      <c r="E75" s="25"/>
      <c r="F75" s="21">
        <f t="shared" ref="F75:F83" si="1">D75*E75</f>
        <v>0</v>
      </c>
    </row>
    <row r="76" spans="1:6" ht="62.25" customHeight="1" thickBot="1" x14ac:dyDescent="0.3">
      <c r="A76" s="5" t="s">
        <v>137</v>
      </c>
      <c r="B76" s="11" t="s">
        <v>160</v>
      </c>
      <c r="C76" s="4" t="s">
        <v>11</v>
      </c>
      <c r="D76" s="8">
        <v>1</v>
      </c>
      <c r="E76" s="25"/>
      <c r="F76" s="21">
        <f t="shared" si="1"/>
        <v>0</v>
      </c>
    </row>
    <row r="77" spans="1:6" ht="63.75" thickBot="1" x14ac:dyDescent="0.3">
      <c r="A77" s="5" t="s">
        <v>152</v>
      </c>
      <c r="B77" s="11" t="s">
        <v>161</v>
      </c>
      <c r="C77" s="4" t="s">
        <v>11</v>
      </c>
      <c r="D77" s="8">
        <v>1</v>
      </c>
      <c r="E77" s="25"/>
      <c r="F77" s="21">
        <f t="shared" si="1"/>
        <v>0</v>
      </c>
    </row>
    <row r="78" spans="1:6" ht="95.25" thickBot="1" x14ac:dyDescent="0.3">
      <c r="A78" s="5" t="s">
        <v>153</v>
      </c>
      <c r="B78" s="11" t="s">
        <v>162</v>
      </c>
      <c r="C78" s="4" t="s">
        <v>11</v>
      </c>
      <c r="D78" s="8">
        <v>1</v>
      </c>
      <c r="E78" s="25"/>
      <c r="F78" s="21">
        <f t="shared" si="1"/>
        <v>0</v>
      </c>
    </row>
    <row r="79" spans="1:6" ht="79.5" thickBot="1" x14ac:dyDescent="0.3">
      <c r="A79" s="5" t="s">
        <v>154</v>
      </c>
      <c r="B79" s="11" t="s">
        <v>168</v>
      </c>
      <c r="C79" s="4" t="s">
        <v>11</v>
      </c>
      <c r="D79" s="8">
        <v>1</v>
      </c>
      <c r="E79" s="25"/>
      <c r="F79" s="21">
        <f t="shared" si="1"/>
        <v>0</v>
      </c>
    </row>
    <row r="80" spans="1:6" ht="32.25" thickBot="1" x14ac:dyDescent="0.3">
      <c r="A80" s="5" t="s">
        <v>155</v>
      </c>
      <c r="B80" s="11" t="s">
        <v>136</v>
      </c>
      <c r="C80" s="4" t="s">
        <v>11</v>
      </c>
      <c r="D80" s="8">
        <v>5</v>
      </c>
      <c r="E80" s="25"/>
      <c r="F80" s="21">
        <f t="shared" si="1"/>
        <v>0</v>
      </c>
    </row>
    <row r="81" spans="1:6" ht="63.75" thickBot="1" x14ac:dyDescent="0.3">
      <c r="A81" s="5" t="s">
        <v>163</v>
      </c>
      <c r="B81" s="11" t="s">
        <v>169</v>
      </c>
      <c r="C81" s="4" t="s">
        <v>11</v>
      </c>
      <c r="D81" s="8">
        <v>1</v>
      </c>
      <c r="E81" s="25"/>
      <c r="F81" s="21">
        <f t="shared" si="1"/>
        <v>0</v>
      </c>
    </row>
    <row r="82" spans="1:6" ht="79.5" thickBot="1" x14ac:dyDescent="0.3">
      <c r="A82" s="5" t="s">
        <v>164</v>
      </c>
      <c r="B82" s="11" t="s">
        <v>165</v>
      </c>
      <c r="C82" s="4" t="s">
        <v>11</v>
      </c>
      <c r="D82" s="8">
        <v>1</v>
      </c>
      <c r="E82" s="25"/>
      <c r="F82" s="21">
        <f t="shared" si="1"/>
        <v>0</v>
      </c>
    </row>
    <row r="83" spans="1:6" ht="111" thickBot="1" x14ac:dyDescent="0.3">
      <c r="A83" s="5" t="s">
        <v>167</v>
      </c>
      <c r="B83" s="11" t="s">
        <v>170</v>
      </c>
      <c r="C83" s="4" t="s">
        <v>151</v>
      </c>
      <c r="D83" s="8">
        <v>1</v>
      </c>
      <c r="E83" s="25"/>
      <c r="F83" s="21">
        <f t="shared" si="1"/>
        <v>0</v>
      </c>
    </row>
    <row r="84" spans="1:6" ht="60.75" customHeight="1" thickBot="1" x14ac:dyDescent="0.3">
      <c r="A84" s="7" t="s">
        <v>166</v>
      </c>
      <c r="B84" s="16" t="s">
        <v>138</v>
      </c>
      <c r="C84" s="18" t="s">
        <v>139</v>
      </c>
      <c r="D84" s="6"/>
      <c r="E84" s="14"/>
      <c r="F84" s="20">
        <v>80000</v>
      </c>
    </row>
    <row r="85" spans="1:6" ht="16.5" customHeight="1" thickBot="1" x14ac:dyDescent="0.3">
      <c r="A85" s="27" t="s">
        <v>140</v>
      </c>
      <c r="B85" s="28"/>
      <c r="C85" s="28"/>
      <c r="D85" s="28"/>
      <c r="E85" s="28"/>
      <c r="F85" s="23">
        <f>SUM(F10:F84)</f>
        <v>80000</v>
      </c>
    </row>
    <row r="86" spans="1:6" ht="16.5" thickBot="1" x14ac:dyDescent="0.3">
      <c r="A86" s="27" t="s">
        <v>141</v>
      </c>
      <c r="B86" s="28"/>
      <c r="C86" s="28"/>
      <c r="D86" s="28"/>
      <c r="E86" s="28"/>
      <c r="F86" s="24">
        <f>F85*0.2</f>
        <v>16000</v>
      </c>
    </row>
    <row r="87" spans="1:6" ht="16.5" customHeight="1" thickBot="1" x14ac:dyDescent="0.3">
      <c r="A87" s="29" t="s">
        <v>142</v>
      </c>
      <c r="B87" s="30"/>
      <c r="C87" s="30"/>
      <c r="D87" s="30"/>
      <c r="E87" s="30"/>
      <c r="F87" s="22">
        <f>F85+F86</f>
        <v>96000</v>
      </c>
    </row>
    <row r="88" spans="1:6" ht="15.75" thickTop="1" x14ac:dyDescent="0.25"/>
  </sheetData>
  <mergeCells count="18">
    <mergeCell ref="A1:F1"/>
    <mergeCell ref="C6:F6"/>
    <mergeCell ref="A2:B2"/>
    <mergeCell ref="A3:B3"/>
    <mergeCell ref="A4:B4"/>
    <mergeCell ref="A5:B5"/>
    <mergeCell ref="A6:B6"/>
    <mergeCell ref="C2:F2"/>
    <mergeCell ref="C3:F3"/>
    <mergeCell ref="C4:F4"/>
    <mergeCell ref="C5:F5"/>
    <mergeCell ref="A86:E86"/>
    <mergeCell ref="A87:E87"/>
    <mergeCell ref="A85:E85"/>
    <mergeCell ref="A7:F7"/>
    <mergeCell ref="B8:B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2023-02-27T08:08:25Z</cp:lastPrinted>
  <dcterms:created xsi:type="dcterms:W3CDTF">2023-02-07T10:09:43Z</dcterms:created>
  <dcterms:modified xsi:type="dcterms:W3CDTF">2023-02-27T08:09:51Z</dcterms:modified>
</cp:coreProperties>
</file>